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195" windowHeight="8955" activeTab="0"/>
  </bookViews>
  <sheets>
    <sheet name="C" sheetId="1" r:id="rId1"/>
  </sheets>
  <definedNames>
    <definedName name="_xlnm.Print_Area" localSheetId="0">'C'!$A$1:$I$515</definedName>
  </definedNames>
  <calcPr fullCalcOnLoad="1"/>
</workbook>
</file>

<file path=xl/sharedStrings.xml><?xml version="1.0" encoding="utf-8"?>
<sst xmlns="http://schemas.openxmlformats.org/spreadsheetml/2006/main" count="443" uniqueCount="276">
  <si>
    <t>C . CLIENŢI ŞI ONORARII OBŢINUTE</t>
  </si>
  <si>
    <t>Informaţii generale privind completarea secţiunii</t>
  </si>
  <si>
    <t>C.1. Număr de clienţi</t>
  </si>
  <si>
    <t>Activitatea</t>
  </si>
  <si>
    <t>Audit financiar, din care:</t>
  </si>
  <si>
    <t>- Audit statutar</t>
  </si>
  <si>
    <t>Audit intern</t>
  </si>
  <si>
    <t>Revizuirea situatiilor financiare</t>
  </si>
  <si>
    <t>Audit cu scop special</t>
  </si>
  <si>
    <t>Proceduri convenite</t>
  </si>
  <si>
    <t>Consultanta</t>
  </si>
  <si>
    <t>Alte activitati</t>
  </si>
  <si>
    <t>Total</t>
  </si>
  <si>
    <t>C.P*</t>
  </si>
  <si>
    <t>S*</t>
  </si>
  <si>
    <t>Audit statutar</t>
  </si>
  <si>
    <t>Revizuire</t>
  </si>
  <si>
    <t>Scop special</t>
  </si>
  <si>
    <t>Compilare</t>
  </si>
  <si>
    <t>* C.P. inseamna clienti unde firma de audit este contractant principal.</t>
  </si>
  <si>
    <t>* S. inseamna clienti unde sunteti subcontractant sau colaborator.</t>
  </si>
  <si>
    <t>** Entitati de interes public</t>
  </si>
  <si>
    <t>TOTAL GENERAL</t>
  </si>
  <si>
    <t>Intermediari care presteaza servicii de investitii financiare in Romania, agenti,traderi, consultanti de investitii, societati de administrare a investitiilor, fonduri deschise de investitii, societati de investitii, fonduri inchise de investitii, societati de investitii de tip inchis, depozitari, operatori de piata, operatori de sistem, reprezentanti ai compartimentului de control intern, administratori speciali, lichidatori, evaluatori/Experti independenti, investitori calificati, entitati care efectueaza operatii post tranzactionare.</t>
  </si>
  <si>
    <t>C.2. Veniturile obţinute in calitate de auditor financiar</t>
  </si>
  <si>
    <t xml:space="preserve">C.2 a) Venitul din misiunile de audit al situatiilor  financiare </t>
  </si>
  <si>
    <t>Indicativ client (CP)</t>
  </si>
  <si>
    <t>Onorarii (conform contractului)</t>
  </si>
  <si>
    <t>C.2 b) Venitul din alte activităţi</t>
  </si>
  <si>
    <t>(lei)</t>
  </si>
  <si>
    <t>Total venituri obtinute din alte activitati</t>
  </si>
  <si>
    <t>NU</t>
  </si>
  <si>
    <t>PERSOANE JURIDICE</t>
  </si>
  <si>
    <t>Acest raport se referă la activitatea desfăşurată în cursul anului</t>
  </si>
  <si>
    <t xml:space="preserve">Nr. autorizaţie </t>
  </si>
  <si>
    <t>Camera Auditorilor Financiari din România (CAFR) solicită raportul anual în vederea monitorizării activităţii desfăşurate de către membrii săi.</t>
  </si>
  <si>
    <t xml:space="preserve">CONFIRMĂRI ŞI ANGAJAMENTE </t>
  </si>
  <si>
    <t>Dacă nu puteţi să declaraţi unul sau mai multe din următoarele puncte, vă rugăm să tăiaţi şi să includeţi o prezentare detaliată a motivelor pentru care nu puteţi să faceţi declaraţia respectivă.</t>
  </si>
  <si>
    <t>ÎNREGISTRARE</t>
  </si>
  <si>
    <r>
      <t xml:space="preserve">1. </t>
    </r>
    <r>
      <rPr>
        <sz val="12"/>
        <rFont val="Times New Roman"/>
        <family val="1"/>
      </rPr>
      <t>Confirm că structura acţionariatului şi controlul firmei sunt în concordanţă cu reglementările legale în vigoare.</t>
    </r>
  </si>
  <si>
    <r>
      <t xml:space="preserve">3. </t>
    </r>
    <r>
      <rPr>
        <sz val="12"/>
        <rFont val="Times New Roman"/>
        <family val="1"/>
      </rPr>
      <t>Confirm că am notificat CAFR, în mod prompt, toate modificările de circumstanţe apărute.</t>
    </r>
  </si>
  <si>
    <r>
      <t xml:space="preserve">4. </t>
    </r>
    <r>
      <rPr>
        <sz val="12"/>
        <rFont val="Times New Roman"/>
        <family val="1"/>
      </rPr>
      <t>Îmi iau angajamentul că activitatea firmei se va desfăşura în permanenţă în conformitate cu reglementările legale în vigoare.</t>
    </r>
  </si>
  <si>
    <t>SEMNĂTURI</t>
  </si>
  <si>
    <t>Subsemnatul, certific în deplină cunoştinţă de cauză că angajamentele, confirmările şi informaţiile conţinute în acest raport reprezintă o declaraţie adevărată şi corectă privind circumstanţele în care firma îşi desfăşoară activitatea.</t>
  </si>
  <si>
    <t xml:space="preserve">Numele reprezentantului firmei de audit </t>
  </si>
  <si>
    <t>LS</t>
  </si>
  <si>
    <t xml:space="preserve">Semnătura reprezentantului firmei de audit   </t>
  </si>
  <si>
    <t>Data completării</t>
  </si>
  <si>
    <t>Denumirea firmei de audit:</t>
  </si>
  <si>
    <t>Cod unic de înregistrare:</t>
  </si>
  <si>
    <t>Adresa sediului social:</t>
  </si>
  <si>
    <t>Telefon fix şi mobil:</t>
  </si>
  <si>
    <t>Fax:</t>
  </si>
  <si>
    <t>E-mail:</t>
  </si>
  <si>
    <t>Numărul autorizaţiei:</t>
  </si>
  <si>
    <t>Persoana de contact:</t>
  </si>
  <si>
    <t xml:space="preserve"> financiar, persoană juridică </t>
  </si>
  <si>
    <t xml:space="preserve">   de către auditorul</t>
  </si>
  <si>
    <t>A.1. Sediu social şi puncte de lucru</t>
  </si>
  <si>
    <r>
      <t>A.1.1.</t>
    </r>
    <r>
      <rPr>
        <b/>
        <i/>
        <sz val="12"/>
        <rFont val="Times New Roman"/>
        <family val="1"/>
      </rPr>
      <t xml:space="preserve"> </t>
    </r>
    <r>
      <rPr>
        <i/>
        <sz val="12"/>
        <rFont val="Times New Roman"/>
        <family val="1"/>
      </rPr>
      <t>Identificarea firmei de audit</t>
    </r>
    <r>
      <rPr>
        <b/>
        <i/>
        <sz val="12"/>
        <rFont val="Times New Roman"/>
        <family val="1"/>
      </rPr>
      <t>/ SEDIU SOCIAL</t>
    </r>
  </si>
  <si>
    <r>
      <t xml:space="preserve">A.1.2. Identificarea firmei de audit / </t>
    </r>
    <r>
      <rPr>
        <b/>
        <i/>
        <sz val="12"/>
        <rFont val="Times New Roman"/>
        <family val="1"/>
      </rPr>
      <t>PUNCT DE LUCRU</t>
    </r>
    <r>
      <rPr>
        <i/>
        <sz val="12"/>
        <rFont val="Times New Roman"/>
        <family val="1"/>
      </rPr>
      <t>*</t>
    </r>
  </si>
  <si>
    <t>Adresa punctului de lucru:</t>
  </si>
  <si>
    <t>* în cazul în care există mai multe puncte de lucru, ataşaţi pagini suplimentare şi scrieţi pe formular că aţi făcut acest lucru.</t>
  </si>
  <si>
    <r>
      <t>A.2.</t>
    </r>
    <r>
      <rPr>
        <b/>
        <sz val="12"/>
        <rFont val="Times New Roman"/>
        <family val="1"/>
      </rPr>
      <t xml:space="preserve"> </t>
    </r>
    <r>
      <rPr>
        <b/>
        <i/>
        <sz val="12"/>
        <rFont val="Times New Roman"/>
        <family val="1"/>
      </rPr>
      <t>Asociaţi/acţionari şi administratori ai firmei de audit</t>
    </r>
  </si>
  <si>
    <t>A.2.1. Asociaţi/acţionari ai firmei</t>
  </si>
  <si>
    <t>Nr. crt.</t>
  </si>
  <si>
    <t>Părţi sociale/ acţiuni deţinute (%)</t>
  </si>
  <si>
    <t>1.</t>
  </si>
  <si>
    <t>2.</t>
  </si>
  <si>
    <t>3.</t>
  </si>
  <si>
    <t>4.</t>
  </si>
  <si>
    <t>5.</t>
  </si>
  <si>
    <t>6.</t>
  </si>
  <si>
    <t>A.2.2. Administratori ai firmei</t>
  </si>
  <si>
    <t>Puteri deţinute</t>
  </si>
  <si>
    <r>
      <t>A.4.</t>
    </r>
    <r>
      <rPr>
        <sz val="12"/>
        <rFont val="Times New Roman"/>
        <family val="1"/>
      </rPr>
      <t xml:space="preserve"> </t>
    </r>
    <r>
      <rPr>
        <b/>
        <i/>
        <sz val="12"/>
        <rFont val="Times New Roman"/>
        <family val="1"/>
      </rPr>
      <t>Asocieri şi firme de audit cu conducere comună</t>
    </r>
  </si>
  <si>
    <t>A.4.1. O asociere naţională este orice asociaţie sau federaţie de firme ce acţionează pe teritoriul României. O asociere internaţională este orice asociaţie sau federaţie internaţională de firme în afara graniţelor naţionale.</t>
  </si>
  <si>
    <t>Face parte firma de audit dintr-o asociere naţională sau internaţională?</t>
  </si>
  <si>
    <t>Dacă DA, se va menţiona:</t>
  </si>
  <si>
    <t>Detalii privind asocierea</t>
  </si>
  <si>
    <t>A.4.2. Firmele cu conducere comună reprezintă două sau mai multe firme de audit la care unul sau mai mulţi asociaţi/acţionari sau administratori sunt comuni.</t>
  </si>
  <si>
    <t>Asociaţii/acţionarii sau administratorii firmei de audit sunt şi asociaţi/acţionari sau administratori la alte firme de audit?</t>
  </si>
  <si>
    <t>Dacă NU, vă rugăm să treceţi la secţiunea B.</t>
  </si>
  <si>
    <t>Nr. autorizaţie</t>
  </si>
  <si>
    <t>Calitatea în cadrul firmei conectate</t>
  </si>
  <si>
    <t>Dacă NU, vă rugăm să treceţi la secţiunea C.</t>
  </si>
  <si>
    <t>A colaborat firma în elaborarea lucrărilor cu alţi auditori financiari, persoane fizice sau juridice, sau diverşi experţi?</t>
  </si>
  <si>
    <t>B.1. Activitate cu utilizare de subcontractanţi şi / sau colaboratori – auditori financiari</t>
  </si>
  <si>
    <t>B.3. Contracte comune cu alţi auditori financiari</t>
  </si>
  <si>
    <t>B.4. Colaborare cu diverşi experţi</t>
  </si>
  <si>
    <t>Calitatea</t>
  </si>
  <si>
    <t>D. CRITERII DE AUTOEVALUARE A INDEPENDENŢEI, COMPETENŢEI ŞI A CALITĂŢII ACTIVITĂŢII</t>
  </si>
  <si>
    <t>D.1. Independenţă</t>
  </si>
  <si>
    <t xml:space="preserve">D.2. Reputaţie morală şi profesională </t>
  </si>
  <si>
    <t>D.3. Asigurare profesională şi reclamaţii</t>
  </si>
  <si>
    <t>Dacă răspundeţi cu „NU” la punctul a) sau cu „DA” la punctul b), vă rugăm să oferiţi informaţii suplimentare.</t>
  </si>
  <si>
    <t>D.4. Competenţă în audit</t>
  </si>
  <si>
    <t>E. ALTE INFORMAŢII</t>
  </si>
  <si>
    <t>(a) A stabilit şi aplicat firma dvs. proceduri privind asigurarea respectării de către auditorii financiari-asociaţi, toţi angajaţii, subcontractanţii şi colaboratorii a principiilor de confidenţialitate şi independenţă, aşa cum sunt menţionate în Codul privind conduita etică şi profesională?</t>
  </si>
  <si>
    <t>(b) Deţine firma dvs. sau persoanele implicate în activităţile de audit, inclusiv dvs. o influenţă notabilă asupra unei alte firme sau altă firmă deţine o influenţă notabilă asupra dvs., a firmei dvs. sau asupra persoanelor implicate în activităţile desfăşurate? Dacă „DA”, care este obiectul principal de activitate al acestei firme?</t>
  </si>
  <si>
    <t>(c) Este ameninţată independenţa firmei dvs. de unul sau mai mulţi dintre următorii factori:</t>
  </si>
  <si>
    <t>(i) dependenţă financiară faţă de un client?</t>
  </si>
  <si>
    <t>(ii) relaţii personale sau familiale?</t>
  </si>
  <si>
    <t>(iii) participaţii la fonduri mutuale ce au investit într-un client?</t>
  </si>
  <si>
    <t>(iv) implicare ca administrator de fonduri al unui client?</t>
  </si>
  <si>
    <t>(v) interese de afaceri comune cu clienţii?</t>
  </si>
  <si>
    <t>(d) A stabilit şi urmat firma dvs. proceduri pentru:</t>
  </si>
  <si>
    <t>(i) a împiedica orice persoană, să aibă o influenţă ce ar putea să afecteze independenţa sau integritatea în cadrul activităţilor desfăşurate?</t>
  </si>
  <si>
    <t>(ii) a asigura faptul că independenţa sau capacitatea de a efectua activitate în mod corespunzător sunt luate în considerare şi înregistrate înaintea încheierii contractului?</t>
  </si>
  <si>
    <t>(a) A stabilit şi urmat firma dvs. proceduri pentru a se asigura că dvs. ca auditor financiar-asociat, precum şi persoanele implicate în activităţile firmei dvs. au o reputaţie profesională şi morală adecvată?</t>
  </si>
  <si>
    <t>(c) Dacă „DA”, a luat CAFR cunoştinţă de aspectele respective?</t>
  </si>
  <si>
    <t>(a) A fost firma dvs. asigurată profesional pentru riscul de audit financiar, audit intern şi/sau riscul din alte activităţi exercitate în calitate de auditor financiar, pe perioada de raportare, conform cerinţelor CAFR?</t>
  </si>
  <si>
    <t>(b) Privind activitatea desfăşurată, a primit firma reclamaţii care nu au fost rezolvate sau care ar putea să rămână nerezolvate de la ultimul raport anual sau de la înregistrare (dacă prezentul este primul raport anual)? (Răspundeţi cu „NICI UNA”, dacă nu s-au primit reclamaţii).</t>
  </si>
  <si>
    <t>(a) Aplică firma procedurile minimale de audit?</t>
  </si>
  <si>
    <t>(b) Este utilizată o listă de verificare a prezentării conturilor actualizată?</t>
  </si>
  <si>
    <t>(c) Se utilizează o documentaţie adecvată acolo unde angajamentul presupune utilizarea unor experţi? (Răspundeţi cu „NICI UNA” dacă nu aţi avut nici un client care să necesite utilizarea acestora.)</t>
  </si>
  <si>
    <t xml:space="preserve">(d) </t>
  </si>
  <si>
    <t>PROCEDURĂ DE VERIFICARE:</t>
  </si>
  <si>
    <t xml:space="preserve">Pasul 5. </t>
  </si>
  <si>
    <t xml:space="preserve">Pasul 7. </t>
  </si>
  <si>
    <t xml:space="preserve">Pasul 6. </t>
  </si>
  <si>
    <t xml:space="preserve">Pasul 1. </t>
  </si>
  <si>
    <t xml:space="preserve">Pasul 2. </t>
  </si>
  <si>
    <t xml:space="preserve">Pasul 3. </t>
  </si>
  <si>
    <t xml:space="preserve">Pasul 4. </t>
  </si>
  <si>
    <t>Verificaţi dacă aţi completat toate secţiunile.</t>
  </si>
  <si>
    <t>Verificaţi dacă angajamentele şi confirmările de pe prima pagină au fost citite şi semnate de persoana(ele) potrivită(e).</t>
  </si>
  <si>
    <t>Asiguraţi-vă că toate valorile monetare sunt exprimate în lei (RON).</t>
  </si>
  <si>
    <t>Verificaţi dacă aţi ataşat la raport toate declaraţiile cerute, acolo unde este cazul.</t>
  </si>
  <si>
    <t>Păstraţi o copie a raportului şi a oricăror declaraţii împreună cu datele primare utilizate pentru compilarea acestuia.</t>
  </si>
  <si>
    <r>
      <t xml:space="preserve">Asiguraţi-vă că trimiteţi către CAFR </t>
    </r>
    <r>
      <rPr>
        <u val="single"/>
        <sz val="10"/>
        <rFont val="Arial"/>
        <family val="2"/>
      </rPr>
      <t>toate</t>
    </r>
    <r>
      <rPr>
        <sz val="10"/>
        <rFont val="Arial"/>
        <family val="2"/>
      </rPr>
      <t xml:space="preserve"> paginile completate ale formularului, împreună cu orice declaraţii cerute.</t>
    </r>
  </si>
  <si>
    <r>
      <t>a)</t>
    </r>
    <r>
      <rPr>
        <b/>
        <sz val="7"/>
        <rFont val="Arial"/>
        <family val="2"/>
      </rPr>
      <t xml:space="preserve"> </t>
    </r>
    <r>
      <rPr>
        <sz val="10"/>
        <rFont val="Arial"/>
        <family val="2"/>
      </rPr>
      <t>o copie a contractului de asigurare pentru risc profesional aferent perioadei de raportare, inclusiv a documentului/documentelor de plată a primei/primelor de asigurare;</t>
    </r>
  </si>
  <si>
    <t>VĂ MULŢUMIM PENTRU COMPLETAREA ACESTUI FORMULAR!</t>
  </si>
  <si>
    <r>
      <t>c)</t>
    </r>
    <r>
      <rPr>
        <sz val="7"/>
        <rFont val="Arial"/>
        <family val="2"/>
      </rPr>
      <t xml:space="preserve"> </t>
    </r>
    <r>
      <rPr>
        <sz val="10"/>
        <rFont val="Arial"/>
        <family val="2"/>
      </rPr>
      <t>copii ale documentelor care atestă îndeplinirea obligaţiilor de către toţi auditorii financiari asociaţi/acţionari, administratori sau angajaţi, privind cele 20 ore de pregătire profesională continuă nestructurată, în cazul în care v-au fost eliberate.</t>
    </r>
  </si>
  <si>
    <r>
      <t>b)</t>
    </r>
    <r>
      <rPr>
        <sz val="7"/>
        <rFont val="Arial"/>
        <family val="2"/>
      </rPr>
      <t xml:space="preserve"> </t>
    </r>
    <r>
      <rPr>
        <sz val="10"/>
        <rFont val="Arial"/>
        <family val="2"/>
      </rPr>
      <t>copii ale documentelor care atestă îndeplinirea obligaţiilor de către toţi auditorii financiari asociaţi/acţionari, administratori sau angajaţi, privind cele 20 ore de pregătire profesională continuă structurată, în cazul în care v-au fost eliberate;</t>
    </r>
  </si>
  <si>
    <r>
      <t>(a)</t>
    </r>
    <r>
      <rPr>
        <b/>
        <sz val="7"/>
        <rFont val="Arial"/>
        <family val="2"/>
      </rPr>
      <t> </t>
    </r>
    <r>
      <rPr>
        <sz val="7"/>
        <rFont val="Arial"/>
        <family val="2"/>
      </rPr>
      <t xml:space="preserve">  </t>
    </r>
    <r>
      <rPr>
        <sz val="10"/>
        <rFont val="Arial"/>
        <family val="2"/>
      </rPr>
      <t>Este firma dvs. membră a altor organisme profesionale de profil din ţară şi/sau străinătate? (Dacă se răspunde cu „</t>
    </r>
    <r>
      <rPr>
        <b/>
        <sz val="10"/>
        <rFont val="Arial"/>
        <family val="2"/>
      </rPr>
      <t>DA</t>
    </r>
    <r>
      <rPr>
        <sz val="10"/>
        <rFont val="Arial"/>
        <family val="2"/>
      </rPr>
      <t>”, vă rugăm să menţionaţi aceste organisme</t>
    </r>
  </si>
  <si>
    <t xml:space="preserve">(tip document) </t>
  </si>
  <si>
    <t xml:space="preserve">(data document) </t>
  </si>
  <si>
    <t xml:space="preserve">(număr document) </t>
  </si>
  <si>
    <t xml:space="preserve">(d) Diferenţa de cotizaţie variabilă aferentă prezentului raport anual a fost achitată cu </t>
  </si>
  <si>
    <t xml:space="preserve">(c) Cotizaţia fixă pentru firma de audit, aferentă anului următor celui de raportare a fost achitată cu: </t>
  </si>
  <si>
    <t>DA</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</si>
  <si>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</si>
  <si>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</si>
  <si>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</si>
  <si>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</si>
  <si>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</si>
  <si>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</si>
  <si>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</si>
  <si>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</si>
  <si>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</si>
  <si>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</si>
  <si>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</si>
  <si>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</si>
  <si>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</si>
  <si>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</si>
  <si>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</si>
  <si>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</si>
  <si>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</si>
  <si>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</si>
  <si>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</si>
  <si>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</si>
  <si>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</si>
  <si>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</si>
  <si>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</si>
  <si>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</si>
  <si>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</si>
  <si>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</si>
  <si>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</si>
  <si>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</si>
  <si>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</si>
  <si>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</si>
  <si>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</si>
  <si>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</si>
  <si>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</si>
  <si>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</si>
  <si>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</si>
  <si>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</si>
  <si>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</si>
  <si>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</si>
  <si>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</si>
  <si>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</si>
  <si>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</si>
  <si>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</si>
  <si>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</si>
  <si>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</si>
  <si>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r>
      <t xml:space="preserve">1.2. </t>
    </r>
    <r>
      <rPr>
        <sz val="9"/>
        <rFont val="Arial"/>
        <family val="0"/>
      </rPr>
      <t>Cooperative de credit</t>
    </r>
  </si>
  <si>
    <r>
      <t xml:space="preserve">4. </t>
    </r>
    <r>
      <rPr>
        <sz val="10"/>
        <rFont val="Arial"/>
        <family val="0"/>
      </rPr>
      <t>Companii si Societati Nationale</t>
    </r>
  </si>
  <si>
    <r>
      <t>5.</t>
    </r>
    <r>
      <rPr>
        <sz val="10"/>
        <rFont val="Arial"/>
        <family val="0"/>
      </rPr>
      <t xml:space="preserve"> Societăţi comerciale ale căror valori mobiliare sunt admise la tranzacţionare pe o piaţă reglementată:</t>
    </r>
  </si>
  <si>
    <t xml:space="preserve"> -din care cotate</t>
  </si>
  <si>
    <r>
      <t xml:space="preserve">1.1. </t>
    </r>
    <r>
      <rPr>
        <sz val="9"/>
        <rFont val="Arial"/>
        <family val="2"/>
      </rPr>
      <t xml:space="preserve">Bănci, </t>
    </r>
  </si>
  <si>
    <r>
      <t xml:space="preserve">1.3. </t>
    </r>
    <r>
      <rPr>
        <sz val="9"/>
        <rFont val="Arial"/>
        <family val="0"/>
      </rPr>
      <t>Instituţii Financiare Nebancare</t>
    </r>
  </si>
  <si>
    <t>Entităţi de interes public**</t>
  </si>
  <si>
    <t>Alte entităţi</t>
  </si>
  <si>
    <t>INFORMAŢII GENERALE PRIVIND COMPLETAREA FORMULARULUI</t>
  </si>
  <si>
    <t>A. DATE DE IDENTIFICARE</t>
  </si>
  <si>
    <r>
      <t>B.</t>
    </r>
    <r>
      <rPr>
        <b/>
        <sz val="7"/>
        <rFont val="Arial"/>
        <family val="2"/>
      </rPr>
      <t> </t>
    </r>
    <r>
      <rPr>
        <b/>
        <sz val="12"/>
        <rFont val="Arial"/>
        <family val="2"/>
      </rPr>
      <t>COLABORARE CU AUDITORI FINANCIARI, DIVERŞI EXPERŢI</t>
    </r>
  </si>
  <si>
    <t>Venituri din alte activităţi</t>
  </si>
  <si>
    <t>Total venituri obţinute din:</t>
  </si>
  <si>
    <r>
      <t>1 -</t>
    </r>
    <r>
      <rPr>
        <sz val="10"/>
        <rFont val="Arial"/>
        <family val="0"/>
      </rPr>
      <t xml:space="preserve"> Audit intern</t>
    </r>
  </si>
  <si>
    <r>
      <t>2 -</t>
    </r>
    <r>
      <rPr>
        <sz val="10"/>
        <rFont val="Arial"/>
        <family val="0"/>
      </rPr>
      <t xml:space="preserve"> Revizuirea situatiilor financiare</t>
    </r>
  </si>
  <si>
    <r>
      <t xml:space="preserve">3 - </t>
    </r>
    <r>
      <rPr>
        <sz val="10"/>
        <rFont val="Arial"/>
        <family val="0"/>
      </rPr>
      <t>Audit cu scop special</t>
    </r>
  </si>
  <si>
    <r>
      <t xml:space="preserve">4 - </t>
    </r>
    <r>
      <rPr>
        <sz val="10"/>
        <rFont val="Arial"/>
        <family val="0"/>
      </rPr>
      <t>Proceduri convenite</t>
    </r>
  </si>
  <si>
    <r>
      <t xml:space="preserve">5 - </t>
    </r>
    <r>
      <rPr>
        <sz val="10"/>
        <rFont val="Arial"/>
        <family val="0"/>
      </rPr>
      <t>Servicii de compilare a situatiilor financiare</t>
    </r>
  </si>
  <si>
    <r>
      <t xml:space="preserve">6 - </t>
    </r>
    <r>
      <rPr>
        <sz val="10"/>
        <rFont val="Arial"/>
        <family val="0"/>
      </rPr>
      <t>Consultanta</t>
    </r>
  </si>
  <si>
    <r>
      <t xml:space="preserve">7 - </t>
    </r>
    <r>
      <rPr>
        <sz val="10"/>
        <rFont val="Arial"/>
        <family val="0"/>
      </rPr>
      <t>Cursuri de pregatire profesionala</t>
    </r>
  </si>
  <si>
    <t>Baza de calcul pentru taxa variabilă</t>
  </si>
  <si>
    <t xml:space="preserve">Cota (procent) </t>
  </si>
  <si>
    <t>Cotizaţia variabilă de plată</t>
  </si>
  <si>
    <t>Aceste coloane nu se listează (sunt doar coloane ajutătoare de calcul)</t>
  </si>
  <si>
    <t>CONCLUZII:</t>
  </si>
  <si>
    <t>Perioada:</t>
  </si>
  <si>
    <t>Organizatorul:</t>
  </si>
  <si>
    <t>RAPORT ANUAL PRIVIND ACTIVITATEA DESFĂŞURATĂ</t>
  </si>
  <si>
    <t>Obiectul principal de activitate al firmei:</t>
  </si>
  <si>
    <t>NICI UNA</t>
  </si>
  <si>
    <t>Informaţii suplimentare</t>
  </si>
  <si>
    <t>(b) Există aspecte în ceea ce vă priveşte pe dvs., toţi angajaţii, subcontractanţii sau colaboratorii, care să ridice semne de întrebare asupra bunei reputaţii profesionale şi morale a firmei dvs.?</t>
  </si>
  <si>
    <t>Vă rugăm să anexaţi următoarele documente:</t>
  </si>
  <si>
    <r>
      <t xml:space="preserve">   Înainte de a expedia formularul completat, vă rugăm să revedeţi toate secţiunile, pentru a vă asigura că raportul este complet şi corect. </t>
    </r>
    <r>
      <rPr>
        <b/>
        <sz val="11"/>
        <rFont val="Arial"/>
        <family val="2"/>
      </rPr>
      <t>Corecturile şi corespondenţa ulterioară sunt costisitoare</t>
    </r>
    <r>
      <rPr>
        <sz val="11"/>
        <rFont val="Arial"/>
        <family val="2"/>
      </rPr>
      <t>.</t>
    </r>
  </si>
  <si>
    <r>
      <t xml:space="preserve">Cursuri de pregatire profesională </t>
    </r>
    <r>
      <rPr>
        <b/>
        <sz val="10"/>
        <color indexed="10"/>
        <rFont val="Arial"/>
        <family val="2"/>
      </rPr>
      <t>(daca a fost sau nu organizator de cursuri de pregatire cu avizul CAFR)</t>
    </r>
  </si>
  <si>
    <r>
      <t xml:space="preserve">7. </t>
    </r>
    <r>
      <rPr>
        <sz val="10"/>
        <rFont val="Arial"/>
        <family val="0"/>
      </rPr>
      <t xml:space="preserve">Persoane juridice, altele decât cele </t>
    </r>
    <r>
      <rPr>
        <b/>
        <sz val="10"/>
        <rFont val="Arial"/>
        <family val="2"/>
      </rPr>
      <t>prevăzute la</t>
    </r>
    <r>
      <rPr>
        <b/>
        <sz val="10"/>
        <color indexed="10"/>
        <rFont val="Arial"/>
        <family val="2"/>
      </rPr>
      <t xml:space="preserve"> punctele 1)-6)</t>
    </r>
    <r>
      <rPr>
        <sz val="10"/>
        <rFont val="Arial"/>
        <family val="0"/>
      </rPr>
      <t>, care beneficiază de împrumuturi nerambursabile sau cu garanţia statului.</t>
    </r>
  </si>
  <si>
    <t>AVERTIZĂRI ÎN CAZUL NERESPECTĂRII UNOR CORELAŢII ÎNTRE PRIMA COLOANĂ DIN TABEL (C1) ŞI TOTALUL DIN TABELUL DESFĂŞURĂTOR DE MAI JOS:</t>
  </si>
  <si>
    <r>
      <t xml:space="preserve">Situaţia misiunilor de audit al situaţiilor financiare finalizate </t>
    </r>
    <r>
      <rPr>
        <b/>
        <sz val="10"/>
        <color indexed="10"/>
        <rFont val="Arial"/>
        <family val="2"/>
      </rPr>
      <t>în calitate de contractant principal</t>
    </r>
  </si>
  <si>
    <t>Onorarii cedate subcontractanţilor</t>
  </si>
  <si>
    <t xml:space="preserve"> 31.12. (ANUL)</t>
  </si>
  <si>
    <t xml:space="preserve">(i) Dvs. şi angajaţii care sunt auditori financiari aţi efectuat orele de pregătire profesională continuă structurate şi nestructurate, conform normelor emise de CAFR? Dacă răspundeţi cu „DA”, vă rugăm să specificaţi perioada şi organizatorul </t>
  </si>
  <si>
    <t>(ii) Există o pregătire adecvată pentru angajamentele specializate? (Răspundeţi cu „NICI UNA”, dacă nu aveţi clienţi de acest tip.)</t>
  </si>
  <si>
    <t>(iii) Păstrează firma evidenţe privind procesul de pregătire profesională continuă?</t>
  </si>
  <si>
    <r>
      <t>(b) Avansul la cotizaţia variabilă aferentă prezentului raport anual</t>
    </r>
    <r>
      <rPr>
        <sz val="10"/>
        <rFont val="Arial"/>
        <family val="2"/>
      </rPr>
      <t xml:space="preserve"> (calculată pentru onorariile facturate pentru semestrul I al anului de raportare) a fost achitată cu: </t>
    </r>
  </si>
  <si>
    <t>Total din care:</t>
  </si>
  <si>
    <t>P1</t>
  </si>
  <si>
    <t>P2</t>
  </si>
  <si>
    <t>P3</t>
  </si>
  <si>
    <r>
      <t>8 -</t>
    </r>
    <r>
      <rPr>
        <sz val="10"/>
        <rFont val="Arial"/>
        <family val="0"/>
      </rPr>
      <t xml:space="preserve"> Alte activitati </t>
    </r>
    <r>
      <rPr>
        <sz val="10"/>
        <color indexed="10"/>
        <rFont val="Arial"/>
        <family val="2"/>
      </rPr>
      <t>(inclusiv audit al situaţiilor financiare în calitate de subcontractant)</t>
    </r>
  </si>
  <si>
    <t>P4</t>
  </si>
  <si>
    <t>P5</t>
  </si>
  <si>
    <t>Anexa A2</t>
  </si>
  <si>
    <t>nr.2</t>
  </si>
  <si>
    <r>
      <t xml:space="preserve">2. </t>
    </r>
    <r>
      <rPr>
        <sz val="12"/>
        <rFont val="Times New Roman"/>
        <family val="1"/>
      </rPr>
      <t>Confirm că firma</t>
    </r>
    <r>
      <rPr>
        <sz val="12"/>
        <color indexed="10"/>
        <rFont val="Times New Roman"/>
        <family val="1"/>
      </rPr>
      <t xml:space="preserve"> </t>
    </r>
    <r>
      <rPr>
        <sz val="12"/>
        <rFont val="Times New Roman"/>
        <family val="1"/>
      </rPr>
      <t>a stabilit şi a aplicat procedurile necesare pentru ca auditorii financiari-asociaţi, angajaţi, colaboratori şi/sau subcontractanţi care desfăşoară activităţi de audit financiar, audit intern şi alte activităţi în calitate de auditor financiar, să fie şi să continue să fie competenţi pentru a desfăşura activităţile mai sus menţionate pentru care sunt responsabili.</t>
    </r>
  </si>
  <si>
    <r>
      <t xml:space="preserve">Vă rugăm ca la completare să adăugaţi orice explicaţii sau note direct pe acest formular. Dacă spaţiul nu este suficient, ataşaţi pagini suplimentare şi menţionaţi pe formular acest lucru, notând numărul de pagini adăugate. În anumite circumstanţe, formularul cere ataşarea unor declaraţii care să conţină informaţii suplimentare. Acolo unde astfel de informaţii au fost oferite CAFR într-un formular anterior, iar circumstanţele nu s-au schimbat de la acea dată, </t>
    </r>
    <r>
      <rPr>
        <b/>
        <sz val="12"/>
        <rFont val="Times New Roman"/>
        <family val="1"/>
      </rPr>
      <t>ataşaţi copia acelei declaraţii</t>
    </r>
    <r>
      <rPr>
        <sz val="12"/>
        <rFont val="Times New Roman"/>
        <family val="1"/>
      </rPr>
      <t xml:space="preserve">. Acolo unde se cer răspunsuri de tipul DA, NU sau NICIUNA, </t>
    </r>
    <r>
      <rPr>
        <b/>
        <sz val="12"/>
        <rFont val="Times New Roman"/>
        <family val="1"/>
      </rPr>
      <t>încercuiţi opţiunea adecvată</t>
    </r>
    <r>
      <rPr>
        <sz val="12"/>
        <rFont val="Times New Roman"/>
        <family val="1"/>
      </rPr>
      <t>.</t>
    </r>
  </si>
  <si>
    <t>Numele şi prenumele / Denumirea firmei</t>
  </si>
  <si>
    <t>Adresa de birou /Sediul social</t>
  </si>
  <si>
    <t>Nr. carnetului / autorizaţiei (dacă este cazul)</t>
  </si>
  <si>
    <t>Nr. carnetul / autorizaţiei (dacă este cazul)</t>
  </si>
  <si>
    <r>
      <t>A.3.</t>
    </r>
    <r>
      <rPr>
        <sz val="12"/>
        <rFont val="Times New Roman"/>
        <family val="1"/>
      </rPr>
      <t xml:space="preserve"> </t>
    </r>
    <r>
      <rPr>
        <b/>
        <i/>
        <sz val="12"/>
        <rFont val="Times New Roman"/>
        <family val="1"/>
      </rPr>
      <t>AUDITORI FINANCIARI care desfăşoară activitate în numele şi în contul firmei de audit (asociaţi, administratori şi angajaţi - cu excepţia subcontractanţilor şi colaboratorilor care se vor declara la subsecţiunea B.1.)</t>
    </r>
  </si>
  <si>
    <t>Nr. carnetului</t>
  </si>
  <si>
    <t>Dacă NU, vă rugăm să treceţi la subsecţiunea A.4.2.</t>
  </si>
  <si>
    <t xml:space="preserve">Numele asocierii </t>
  </si>
  <si>
    <t xml:space="preserve">Numele auditorului financiar asociat/acţionatr/ administrator </t>
  </si>
  <si>
    <t>Firma conectată</t>
  </si>
  <si>
    <t>Numele/Denumirea subcontractantului/colaboratorului</t>
  </si>
  <si>
    <t>Nr. carnetului / autorizaţiei</t>
  </si>
  <si>
    <t>Onorariul acordat conform contractului (lei)</t>
  </si>
  <si>
    <t>B.2. Activitate în calitate de subcontractanti şi / sau colaboratori – auditori financiari</t>
  </si>
  <si>
    <t>Numele/Denumirea contractantului principal</t>
  </si>
  <si>
    <t>Onorariul repartizat (lei)</t>
  </si>
  <si>
    <t>Numele/Denumirea partenerului</t>
  </si>
  <si>
    <t>Numele /Denumirea expertului</t>
  </si>
  <si>
    <t>Organismul profesional al cărui membru este (după caz)</t>
  </si>
  <si>
    <r>
      <t xml:space="preserve">Secţiunea </t>
    </r>
    <r>
      <rPr>
        <b/>
        <sz val="12"/>
        <rFont val="Times New Roman"/>
        <family val="1"/>
      </rPr>
      <t>C</t>
    </r>
    <r>
      <rPr>
        <sz val="12"/>
        <rFont val="Times New Roman"/>
        <family val="1"/>
      </rPr>
      <t xml:space="preserve"> trebuie completată cu informaţiile valabile la data de 31 decembrie a anului pentru care se întocmeşte raportul anual. În cadrul acesteia trebuie să declaraţi doar societăţile-client pentru care au fost prestate activităţi în calitate de auditor financiar. Societăţile-client care fac parte dintr-un grup trebuie să fie tratate ca un singur client, </t>
    </r>
    <r>
      <rPr>
        <b/>
        <sz val="12"/>
        <rFont val="Times New Roman"/>
        <family val="1"/>
      </rPr>
      <t>dacă auditaţi întregul grup.</t>
    </r>
  </si>
  <si>
    <r>
      <t xml:space="preserve">Vă rugăm menţionaţi în subsecţiunea C.1. </t>
    </r>
    <r>
      <rPr>
        <b/>
        <u val="single"/>
        <sz val="12"/>
        <rFont val="Times New Roman"/>
        <family val="1"/>
      </rPr>
      <t>numărul de clienţi</t>
    </r>
    <r>
      <rPr>
        <b/>
        <sz val="12"/>
        <rFont val="Times New Roman"/>
        <family val="1"/>
      </rPr>
      <t xml:space="preserve"> pentru care s-au prestat servicii în anul pentru care se raportează cu excepţia misiunilor de audit financiar/statutar </t>
    </r>
    <r>
      <rPr>
        <b/>
        <sz val="12"/>
        <color indexed="10"/>
        <rFont val="Times New Roman"/>
        <family val="1"/>
      </rPr>
      <t xml:space="preserve">(în calitate de CP*) </t>
    </r>
    <r>
      <rPr>
        <b/>
        <sz val="12"/>
        <rFont val="Times New Roman"/>
        <family val="1"/>
      </rPr>
      <t>pentru care raportarea se face doar în anul în care se emite raportul de audit.</t>
    </r>
  </si>
  <si>
    <t>Nr. contracte</t>
  </si>
  <si>
    <t>Servicii de compilare a situatiilor financiare</t>
  </si>
  <si>
    <t>Situatia clientilor (CP) de interes public la data de:</t>
  </si>
  <si>
    <r>
      <t xml:space="preserve">1. </t>
    </r>
    <r>
      <rPr>
        <sz val="9"/>
        <rFont val="Arial"/>
        <family val="2"/>
      </rPr>
      <t>Societati reglementate si supravegheate de Banca Naţionala a Romaniei (institutii de credit)</t>
    </r>
  </si>
  <si>
    <r>
      <t xml:space="preserve">3. </t>
    </r>
    <r>
      <rPr>
        <sz val="10"/>
        <rFont val="Arial"/>
        <family val="0"/>
      </rPr>
      <t>Institutii reglementate si supravegheate de Comisia Naţională a Valorilor Mobiliare ***</t>
    </r>
  </si>
  <si>
    <r>
      <t xml:space="preserve">2. </t>
    </r>
    <r>
      <rPr>
        <sz val="9"/>
        <rFont val="Arial"/>
        <family val="2"/>
      </rPr>
      <t>Societăţi reglementate şi supravegheate de Comisia de Supraveghere a Asigurărilor - societăţi de asigurare si reasigurare</t>
    </r>
  </si>
  <si>
    <r>
      <t>a)</t>
    </r>
    <r>
      <rPr>
        <sz val="10"/>
        <rFont val="Arial"/>
        <family val="0"/>
      </rPr>
      <t xml:space="preserve"> piaţa principala (BVB)</t>
    </r>
  </si>
  <si>
    <r>
      <t>b)</t>
    </r>
    <r>
      <rPr>
        <sz val="10"/>
        <rFont val="Arial"/>
        <family val="0"/>
      </rPr>
      <t xml:space="preserve"> piaţa alternativă de tranzacţionare (RASDAQ)</t>
    </r>
  </si>
  <si>
    <r>
      <t>6.</t>
    </r>
    <r>
      <rPr>
        <sz val="10"/>
        <rFont val="Arial"/>
        <family val="0"/>
      </rPr>
      <t xml:space="preserve"> Persoane juridice care aparţin unui grup de societăţi şi intră în perimetrul de consolidare de către o societate-mamă care aplică Standardele internaţionale de raportare financiară</t>
    </r>
  </si>
  <si>
    <t>***Aceste entităţi conform clasificării Comisiei Naţionale a Valorilor Mobiliare sunt:</t>
  </si>
  <si>
    <r>
      <t>Totalul onorariilor contractate din desfăşurarea activităţii de audit financiar / statutar se raportează integral în anul în care s-a emis raportul de audit. (</t>
    </r>
    <r>
      <rPr>
        <sz val="12"/>
        <color indexed="8"/>
        <rFont val="Times New Roman"/>
        <family val="1"/>
      </rPr>
      <t>Baza de calcul a cotizaţiilor variabile pentru misiunile de audit financiar, conform Hotărârii  Consiliului Camerei Auditorilor Financiari din România nr. 239/2011 ). Se completeaza totalul si P1, P2, P3, P4, P5  (primii 5 clienti)  ordonati descrescator dupa valoarea onorariilor.</t>
    </r>
  </si>
  <si>
    <t>Număr de ore realizate</t>
  </si>
  <si>
    <r>
      <t>Totalul onorariilor</t>
    </r>
    <r>
      <rPr>
        <sz val="12"/>
        <color indexed="8"/>
        <rFont val="Times New Roman"/>
        <family val="1"/>
      </rPr>
      <t xml:space="preserve"> obţinute din desfăşurarea celorlalte activităţi angajate în  calitate de auditor financiar, pentru perioada de raportare, </t>
    </r>
    <r>
      <rPr>
        <b/>
        <sz val="12"/>
        <color indexed="8"/>
        <rFont val="Times New Roman"/>
        <family val="1"/>
      </rPr>
      <t>se obţine prin însumarea valorii facturilor emise în cursul anului de raportare</t>
    </r>
    <r>
      <rPr>
        <sz val="12"/>
        <color indexed="8"/>
        <rFont val="Times New Roman"/>
        <family val="1"/>
      </rPr>
      <t xml:space="preserve"> (fără T.V.A.), mai puţin sumele ce au fost cedate subcontractanţilor şi colaboratorilor, membri ai CAFR, cu obligaţia menţionării lor în subsecţiunea B.1.</t>
    </r>
  </si>
  <si>
    <t>Dacă răspundeţi cu „NU” la oricare din intrebarile de mai sus, vă rugăm să ataşaţi o declaraţie oferind detalii despre cum este menţinută şi ţinută evidenţa competenţei individuale. Dacă răspundeţi cu „DA” la lit.  c), vă rugăm să vă asiguraţi că aţi completat subsecţiunea B.4.</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</si>
</sst>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 &quot;lei&quot;"/>
    <numFmt numFmtId="177" formatCode="#,##0.00\ _l_e_i"/>
    <numFmt numFmtId="178" formatCode="[$-418]d\ mmmm\ yyyy"/>
    <numFmt numFmtId="179" formatCode="#,##0.000"/>
  </numFmts>
  <fonts count="61">
    <font>
      <sz val="10"/>
      <name val="Arial"/>
      <family val="0"/>
    </font>
    <font>
      <b/>
      <sz val="12"/>
      <name val="Times New Roman"/>
      <family val="1"/>
    </font>
    <font>
      <sz val="12"/>
      <name val="Times New Roman"/>
      <family val="1"/>
    </font>
    <font>
      <b/>
      <u val="single"/>
      <sz val="12"/>
      <name val="Times New Roman"/>
      <family val="1"/>
    </font>
    <font>
      <b/>
      <i/>
      <sz val="12"/>
      <name val="Times New Roman"/>
      <family val="1"/>
    </font>
    <font>
      <sz val="8"/>
      <name val="Arial"/>
      <family val="0"/>
    </font>
    <font>
      <b/>
      <sz val="10"/>
      <name val="Arial"/>
      <family val="2"/>
    </font>
    <font>
      <sz val="9"/>
      <name val="Arial"/>
      <family val="0"/>
    </font>
    <font>
      <b/>
      <sz val="9"/>
      <name val="Arial"/>
      <family val="2"/>
    </font>
    <font>
      <b/>
      <i/>
      <sz val="10"/>
      <name val="Arial"/>
      <family val="2"/>
    </font>
    <font>
      <b/>
      <sz val="12"/>
      <color indexed="8"/>
      <name val="Times New Roman"/>
      <family val="1"/>
    </font>
    <font>
      <sz val="12"/>
      <color indexed="8"/>
      <name val="Times New Roman"/>
      <family val="1"/>
    </font>
    <font>
      <b/>
      <i/>
      <u val="single"/>
      <sz val="12"/>
      <name val="Times New Roman"/>
      <family val="1"/>
    </font>
    <font>
      <b/>
      <i/>
      <u val="single"/>
      <sz val="12"/>
      <color indexed="8"/>
      <name val="Times New Roman"/>
      <family val="1"/>
    </font>
    <font>
      <b/>
      <i/>
      <sz val="12"/>
      <color indexed="8"/>
      <name val="Times New Roman"/>
      <family val="1"/>
    </font>
    <font>
      <b/>
      <sz val="16"/>
      <name val="Times New Roman"/>
      <family val="1"/>
    </font>
    <font>
      <i/>
      <sz val="12"/>
      <name val="Times New Roman"/>
      <family val="1"/>
    </font>
    <font>
      <sz val="12"/>
      <color indexed="10"/>
      <name val="Times New Roman"/>
      <family val="1"/>
    </font>
    <font>
      <b/>
      <sz val="12"/>
      <name val="Arial"/>
      <family val="0"/>
    </font>
    <font>
      <sz val="12"/>
      <name val="Arial"/>
      <family val="0"/>
    </font>
    <font>
      <b/>
      <sz val="10"/>
      <name val="Times New Roman"/>
      <family val="1"/>
    </font>
    <font>
      <b/>
      <sz val="8"/>
      <name val="Arial"/>
      <family val="0"/>
    </font>
    <font>
      <b/>
      <sz val="7.5"/>
      <name val="Arial"/>
      <family val="2"/>
    </font>
    <font>
      <u val="single"/>
      <sz val="10"/>
      <color indexed="12"/>
      <name val="Arial"/>
      <family val="0"/>
    </font>
    <font>
      <u val="single"/>
      <sz val="10"/>
      <color indexed="36"/>
      <name val="Arial"/>
      <family val="0"/>
    </font>
    <font>
      <sz val="10"/>
      <name val="Times New Roman"/>
      <family val="1"/>
    </font>
    <font>
      <u val="single"/>
      <sz val="10"/>
      <name val="Arial"/>
      <family val="2"/>
    </font>
    <font>
      <sz val="7"/>
      <name val="Arial"/>
      <family val="2"/>
    </font>
    <font>
      <b/>
      <sz val="7"/>
      <name val="Arial"/>
      <family val="2"/>
    </font>
    <font>
      <b/>
      <sz val="10"/>
      <name val="Tahoma"/>
      <family val="2"/>
    </font>
    <font>
      <sz val="11"/>
      <name val="Arial"/>
      <family val="2"/>
    </font>
    <font>
      <b/>
      <sz val="11"/>
      <name val="Arial"/>
      <family val="2"/>
    </font>
    <font>
      <b/>
      <sz val="14"/>
      <name val="Arial"/>
      <family val="2"/>
    </font>
    <font>
      <b/>
      <sz val="10"/>
      <color indexed="10"/>
      <name val="Arial"/>
      <family val="2"/>
    </font>
    <font>
      <sz val="10"/>
      <color indexed="10"/>
      <name val="Arial"/>
      <family val="2"/>
    </font>
    <font>
      <b/>
      <sz val="12"/>
      <color indexed="10"/>
      <name val="Arial"/>
      <family val="2"/>
    </font>
    <font>
      <b/>
      <sz val="12"/>
      <color indexed="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2"/>
      <color indexed="10"/>
      <name val="Arial"/>
      <family val="0"/>
    </font>
    <font>
      <b/>
      <i/>
      <sz val="14"/>
      <color indexed="25"/>
      <name val="Arial"/>
      <family val="0"/>
    </font>
    <font>
      <b/>
      <i/>
      <sz val="8"/>
      <color indexed="10"/>
      <name val="Arial"/>
      <family val="0"/>
    </font>
    <font>
      <b/>
      <i/>
      <sz val="8"/>
      <color indexed="18"/>
      <name val="Arial"/>
      <family val="0"/>
    </font>
    <font>
      <b/>
      <i/>
      <sz val="9"/>
      <color indexed="10"/>
      <name val="Arial"/>
      <family val="0"/>
    </font>
    <font>
      <b/>
      <i/>
      <sz val="9"/>
      <color indexed="12"/>
      <name val="Arial"/>
      <family val="0"/>
    </font>
    <font>
      <b/>
      <i/>
      <sz val="12"/>
      <color indexed="1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41"/>
        <bgColor indexed="64"/>
      </patternFill>
    </fill>
    <fill>
      <patternFill patternType="solid">
        <fgColor indexed="41"/>
        <bgColor indexed="64"/>
      </patternFill>
    </fill>
    <fill>
      <patternFill patternType="solid">
        <fgColor indexed="31"/>
        <bgColor indexed="64"/>
      </patternFill>
    </fill>
  </fills>
  <borders count="2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4" borderId="0" applyNumberFormat="0" applyBorder="0" applyAlignment="0" applyProtection="0"/>
    <xf numFmtId="0" fontId="40" fillId="20" borderId="1" applyNumberFormat="0" applyAlignment="0" applyProtection="0"/>
    <xf numFmtId="0" fontId="41"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 borderId="0" applyNumberFormat="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43" fillId="20" borderId="3" applyNumberFormat="0" applyAlignment="0" applyProtection="0"/>
    <xf numFmtId="0" fontId="44" fillId="7" borderId="1" applyNumberFormat="0" applyAlignment="0" applyProtection="0"/>
    <xf numFmtId="0" fontId="4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3" borderId="9" applyNumberFormat="0" applyAlignment="0" applyProtection="0"/>
  </cellStyleXfs>
  <cellXfs count="260">
    <xf numFmtId="0" fontId="0" fillId="0" borderId="0" xfId="0" applyAlignment="1">
      <alignment/>
    </xf>
    <xf numFmtId="0" fontId="1" fillId="0" borderId="0" xfId="0" applyFont="1" applyAlignment="1">
      <alignment horizontal="lef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0" fillId="0" borderId="0" xfId="0" applyFont="1" applyAlignment="1">
      <alignment vertical="center" wrapText="1"/>
    </xf>
    <xf numFmtId="0" fontId="6" fillId="0" borderId="0" xfId="0" applyFont="1" applyBorder="1" applyAlignment="1">
      <alignment horizontal="left" vertical="center"/>
    </xf>
    <xf numFmtId="0" fontId="0" fillId="0" borderId="0" xfId="0" applyBorder="1" applyAlignment="1">
      <alignment vertical="center"/>
    </xf>
    <xf numFmtId="0" fontId="0" fillId="24" borderId="10" xfId="0" applyFill="1" applyBorder="1" applyAlignment="1" applyProtection="1">
      <alignment vertical="center"/>
      <protection locked="0"/>
    </xf>
    <xf numFmtId="0" fontId="0" fillId="24" borderId="10" xfId="0" applyFill="1" applyBorder="1" applyAlignment="1" applyProtection="1" quotePrefix="1">
      <alignment vertical="center"/>
      <protection locked="0"/>
    </xf>
    <xf numFmtId="0" fontId="8" fillId="0" borderId="0" xfId="0" applyFont="1" applyAlignment="1">
      <alignment vertical="center"/>
    </xf>
    <xf numFmtId="0" fontId="6" fillId="0" borderId="10" xfId="0" applyFont="1" applyBorder="1" applyAlignment="1">
      <alignment horizontal="center" vertical="center" wrapText="1"/>
    </xf>
    <xf numFmtId="0" fontId="1" fillId="0" borderId="0" xfId="0" applyFont="1" applyAlignment="1">
      <alignment horizontal="center" vertical="center"/>
    </xf>
    <xf numFmtId="0" fontId="15" fillId="0" borderId="0" xfId="0" applyFont="1" applyAlignment="1">
      <alignment/>
    </xf>
    <xf numFmtId="0" fontId="1" fillId="0" borderId="0" xfId="0" applyFont="1" applyAlignment="1">
      <alignment/>
    </xf>
    <xf numFmtId="0" fontId="1" fillId="0" borderId="0" xfId="0" applyFont="1" applyAlignment="1">
      <alignment horizontal="center" vertical="center"/>
    </xf>
    <xf numFmtId="0" fontId="1" fillId="0" borderId="11" xfId="0" applyFont="1" applyBorder="1" applyAlignment="1">
      <alignment vertical="center"/>
    </xf>
    <xf numFmtId="0" fontId="1" fillId="0" borderId="0" xfId="0" applyFont="1" applyAlignment="1">
      <alignment wrapText="1"/>
    </xf>
    <xf numFmtId="0" fontId="18" fillId="0" borderId="0" xfId="0" applyFont="1" applyAlignment="1">
      <alignment wrapText="1"/>
    </xf>
    <xf numFmtId="0" fontId="19" fillId="0" borderId="0" xfId="0" applyFont="1" applyAlignment="1">
      <alignment/>
    </xf>
    <xf numFmtId="0" fontId="1" fillId="0" borderId="0" xfId="0" applyFont="1" applyAlignment="1">
      <alignment horizontal="left"/>
    </xf>
    <xf numFmtId="0" fontId="1" fillId="0" borderId="0" xfId="0" applyFont="1" applyAlignment="1">
      <alignment horizontal="left"/>
    </xf>
    <xf numFmtId="0" fontId="2" fillId="0" borderId="0" xfId="0" applyFont="1" applyAlignment="1">
      <alignment vertical="center" wrapText="1"/>
    </xf>
    <xf numFmtId="0" fontId="2" fillId="0" borderId="0" xfId="0" applyFont="1" applyAlignment="1">
      <alignment/>
    </xf>
    <xf numFmtId="0" fontId="16" fillId="0" borderId="0" xfId="0" applyFont="1" applyAlignment="1">
      <alignment/>
    </xf>
    <xf numFmtId="0" fontId="4" fillId="0" borderId="0" xfId="0" applyFont="1" applyAlignment="1">
      <alignment/>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0" fontId="20" fillId="24" borderId="10" xfId="0" applyFont="1" applyFill="1" applyBorder="1" applyAlignment="1" applyProtection="1">
      <alignment horizontal="center" wrapText="1"/>
      <protection locked="0"/>
    </xf>
    <xf numFmtId="0" fontId="6" fillId="0" borderId="10" xfId="0" applyFont="1" applyBorder="1" applyAlignment="1">
      <alignment horizontal="center" vertical="center"/>
    </xf>
    <xf numFmtId="0" fontId="6" fillId="24" borderId="10" xfId="0" applyFont="1" applyFill="1" applyBorder="1" applyAlignment="1" applyProtection="1">
      <alignment horizontal="center" vertical="center"/>
      <protection locked="0"/>
    </xf>
    <xf numFmtId="0" fontId="22"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0" xfId="0" applyAlignment="1">
      <alignment vertical="center" wrapText="1"/>
    </xf>
    <xf numFmtId="0" fontId="6" fillId="0" borderId="0" xfId="0" applyFont="1" applyBorder="1" applyAlignment="1">
      <alignment vertical="center" wrapText="1"/>
    </xf>
    <xf numFmtId="0" fontId="20" fillId="0" borderId="0" xfId="0" applyFont="1" applyAlignment="1">
      <alignment/>
    </xf>
    <xf numFmtId="0" fontId="6" fillId="0" borderId="0" xfId="0" applyFont="1" applyAlignment="1">
      <alignment vertical="center"/>
    </xf>
    <xf numFmtId="0" fontId="18" fillId="0" borderId="0" xfId="0" applyFont="1" applyAlignment="1">
      <alignment horizontal="left" indent="1"/>
    </xf>
    <xf numFmtId="0" fontId="6" fillId="0" borderId="0" xfId="0" applyFont="1" applyAlignment="1">
      <alignment/>
    </xf>
    <xf numFmtId="0" fontId="29" fillId="0" borderId="0" xfId="0" applyFont="1" applyAlignment="1">
      <alignment horizontal="left" indent="1"/>
    </xf>
    <xf numFmtId="0" fontId="0" fillId="0" borderId="0" xfId="0" applyFill="1" applyBorder="1" applyAlignment="1">
      <alignment vertical="center"/>
    </xf>
    <xf numFmtId="0" fontId="25" fillId="0" borderId="0" xfId="0" applyFont="1" applyAlignment="1">
      <alignment horizontal="justify" wrapText="1"/>
    </xf>
    <xf numFmtId="0" fontId="0" fillId="24" borderId="0" xfId="0" applyFill="1" applyAlignment="1" applyProtection="1">
      <alignment vertical="center" wrapText="1"/>
      <protection locked="0"/>
    </xf>
    <xf numFmtId="0" fontId="0" fillId="0" borderId="0" xfId="0" applyAlignment="1">
      <alignment horizontal="right" vertical="center" wrapText="1"/>
    </xf>
    <xf numFmtId="0" fontId="32" fillId="0" borderId="10" xfId="0" applyFont="1" applyBorder="1" applyAlignment="1" applyProtection="1">
      <alignment vertical="center"/>
      <protection/>
    </xf>
    <xf numFmtId="0" fontId="8" fillId="0" borderId="10" xfId="0" applyFont="1" applyBorder="1" applyAlignment="1" applyProtection="1">
      <alignment horizontal="center" vertical="center"/>
      <protection/>
    </xf>
    <xf numFmtId="177" fontId="0" fillId="0" borderId="0" xfId="0" applyNumberFormat="1" applyFill="1" applyBorder="1" applyAlignment="1" applyProtection="1">
      <alignment vertical="center"/>
      <protection locked="0"/>
    </xf>
    <xf numFmtId="0" fontId="0" fillId="24" borderId="13" xfId="0" applyFill="1" applyBorder="1" applyAlignment="1" applyProtection="1">
      <alignment vertical="center" wrapText="1"/>
      <protection locked="0"/>
    </xf>
    <xf numFmtId="0" fontId="0" fillId="24" borderId="11" xfId="0" applyFill="1" applyBorder="1" applyAlignment="1" applyProtection="1">
      <alignment vertical="center" wrapText="1"/>
      <protection locked="0"/>
    </xf>
    <xf numFmtId="0" fontId="0" fillId="24" borderId="14" xfId="0" applyFill="1" applyBorder="1" applyAlignment="1" applyProtection="1">
      <alignment vertical="center" wrapText="1"/>
      <protection locked="0"/>
    </xf>
    <xf numFmtId="4" fontId="0" fillId="24" borderId="13" xfId="0" applyNumberFormat="1" applyFill="1" applyBorder="1" applyAlignment="1" applyProtection="1">
      <alignment vertical="center" wrapText="1"/>
      <protection locked="0"/>
    </xf>
    <xf numFmtId="4" fontId="0" fillId="24" borderId="14" xfId="0" applyNumberFormat="1" applyFill="1" applyBorder="1" applyAlignment="1" applyProtection="1">
      <alignment vertical="center" wrapText="1"/>
      <protection locked="0"/>
    </xf>
    <xf numFmtId="0" fontId="6" fillId="0" borderId="10" xfId="0" applyFont="1" applyBorder="1" applyAlignment="1">
      <alignment horizontal="left" vertical="top"/>
    </xf>
    <xf numFmtId="0" fontId="6" fillId="0" borderId="0" xfId="0" applyFont="1" applyBorder="1" applyAlignment="1">
      <alignment horizontal="center" vertical="center"/>
    </xf>
    <xf numFmtId="4" fontId="0" fillId="24" borderId="13" xfId="0" applyNumberFormat="1" applyFill="1" applyBorder="1" applyAlignment="1" applyProtection="1">
      <alignment horizontal="left" vertical="center" wrapText="1"/>
      <protection locked="0"/>
    </xf>
    <xf numFmtId="4" fontId="0" fillId="24" borderId="11" xfId="0" applyNumberFormat="1" applyFill="1" applyBorder="1" applyAlignment="1" applyProtection="1">
      <alignment horizontal="left" vertical="center" wrapText="1"/>
      <protection locked="0"/>
    </xf>
    <xf numFmtId="4" fontId="0" fillId="24" borderId="14" xfId="0" applyNumberFormat="1" applyFill="1" applyBorder="1" applyAlignment="1" applyProtection="1">
      <alignment horizontal="left" vertical="center" wrapText="1"/>
      <protection locked="0"/>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16" fillId="0" borderId="0" xfId="0" applyFont="1" applyAlignment="1">
      <alignment wrapText="1"/>
    </xf>
    <xf numFmtId="0" fontId="0" fillId="0" borderId="0" xfId="0" applyAlignment="1">
      <alignment/>
    </xf>
    <xf numFmtId="0" fontId="18" fillId="0" borderId="0" xfId="0" applyFont="1" applyAlignment="1">
      <alignment horizontal="center" vertical="center" wrapText="1"/>
    </xf>
    <xf numFmtId="14" fontId="0" fillId="24" borderId="0" xfId="0" applyNumberFormat="1" applyFill="1" applyBorder="1" applyAlignment="1" applyProtection="1">
      <alignment vertical="center"/>
      <protection locked="0"/>
    </xf>
    <xf numFmtId="1" fontId="0" fillId="25" borderId="0" xfId="0" applyNumberFormat="1" applyFill="1" applyBorder="1" applyAlignment="1" applyProtection="1">
      <alignment vertical="center"/>
      <protection locked="0"/>
    </xf>
    <xf numFmtId="0" fontId="1" fillId="0" borderId="0" xfId="0" applyFont="1" applyBorder="1" applyAlignment="1">
      <alignment/>
    </xf>
    <xf numFmtId="0" fontId="6" fillId="0" borderId="0" xfId="0" applyFont="1" applyAlignment="1">
      <alignment horizontal="center" vertical="center"/>
    </xf>
    <xf numFmtId="0" fontId="31" fillId="0" borderId="0" xfId="0" applyFont="1" applyAlignment="1">
      <alignment vertical="center"/>
    </xf>
    <xf numFmtId="0" fontId="0" fillId="0" borderId="0" xfId="0" applyFont="1" applyAlignment="1">
      <alignment wrapText="1"/>
    </xf>
    <xf numFmtId="0" fontId="6" fillId="0" borderId="0" xfId="0" applyNumberFormat="1" applyFont="1" applyAlignment="1">
      <alignment vertical="center" wrapText="1"/>
    </xf>
    <xf numFmtId="0" fontId="6" fillId="0" borderId="10" xfId="0" applyFont="1" applyFill="1" applyBorder="1" applyAlignment="1" applyProtection="1">
      <alignment vertical="center"/>
      <protection/>
    </xf>
    <xf numFmtId="1" fontId="6" fillId="0" borderId="10" xfId="0" applyNumberFormat="1" applyFont="1" applyFill="1" applyBorder="1" applyAlignment="1" applyProtection="1">
      <alignment vertical="center"/>
      <protection/>
    </xf>
    <xf numFmtId="4" fontId="6" fillId="0" borderId="0" xfId="0" applyNumberFormat="1" applyFont="1" applyAlignment="1">
      <alignment vertical="center"/>
    </xf>
    <xf numFmtId="4" fontId="6" fillId="0" borderId="0" xfId="0" applyNumberFormat="1" applyFont="1" applyAlignment="1">
      <alignment horizontal="left" vertical="center" wrapText="1"/>
    </xf>
    <xf numFmtId="4" fontId="6" fillId="7" borderId="0" xfId="0" applyNumberFormat="1" applyFont="1" applyFill="1" applyAlignment="1">
      <alignment horizontal="left" vertical="center" wrapText="1"/>
    </xf>
    <xf numFmtId="4" fontId="32" fillId="7" borderId="0" xfId="0" applyNumberFormat="1" applyFont="1" applyFill="1" applyAlignment="1">
      <alignment horizontal="left" vertical="center" wrapText="1"/>
    </xf>
    <xf numFmtId="0" fontId="29" fillId="24" borderId="0" xfId="0" applyFont="1" applyFill="1" applyAlignment="1" applyProtection="1">
      <alignment horizontal="left" vertical="top" wrapText="1"/>
      <protection locked="0"/>
    </xf>
    <xf numFmtId="0" fontId="0" fillId="24" borderId="0" xfId="0" applyFill="1" applyAlignment="1" applyProtection="1">
      <alignment horizontal="left" vertical="top" wrapText="1"/>
      <protection locked="0"/>
    </xf>
    <xf numFmtId="0" fontId="6" fillId="0" borderId="0" xfId="0" applyFont="1" applyAlignment="1">
      <alignment vertical="top"/>
    </xf>
    <xf numFmtId="0" fontId="6" fillId="0" borderId="0" xfId="0" applyFont="1" applyAlignment="1">
      <alignment horizontal="left" vertical="center"/>
    </xf>
    <xf numFmtId="0" fontId="0" fillId="21" borderId="0" xfId="0" applyFill="1" applyAlignment="1">
      <alignment vertical="center"/>
    </xf>
    <xf numFmtId="0" fontId="8" fillId="26" borderId="10" xfId="0" applyFont="1" applyFill="1" applyBorder="1" applyAlignment="1">
      <alignment horizontal="center" vertical="center" wrapText="1"/>
    </xf>
    <xf numFmtId="4" fontId="0" fillId="26" borderId="10" xfId="0" applyNumberFormat="1" applyFill="1" applyBorder="1" applyAlignment="1">
      <alignment vertical="center"/>
    </xf>
    <xf numFmtId="0" fontId="6" fillId="26" borderId="10" xfId="0" applyFont="1" applyFill="1" applyBorder="1" applyAlignment="1">
      <alignment horizontal="left" vertical="center" wrapText="1"/>
    </xf>
    <xf numFmtId="4" fontId="35" fillId="26" borderId="10" xfId="0" applyNumberFormat="1" applyFont="1" applyFill="1" applyBorder="1" applyAlignment="1">
      <alignment horizontal="right" vertical="center"/>
    </xf>
    <xf numFmtId="0" fontId="6" fillId="0" borderId="15" xfId="0" applyFont="1" applyBorder="1" applyAlignment="1">
      <alignment horizontal="right" vertical="center" wrapText="1"/>
    </xf>
    <xf numFmtId="0" fontId="0" fillId="24" borderId="16" xfId="0" applyFill="1" applyBorder="1" applyAlignment="1" applyProtection="1">
      <alignment vertical="center"/>
      <protection locked="0"/>
    </xf>
    <xf numFmtId="4" fontId="33" fillId="26" borderId="10" xfId="0" applyNumberFormat="1" applyFont="1" applyFill="1" applyBorder="1" applyAlignment="1">
      <alignment vertical="center"/>
    </xf>
    <xf numFmtId="49" fontId="0" fillId="24" borderId="0" xfId="0" applyNumberFormat="1" applyFill="1" applyAlignment="1" applyProtection="1">
      <alignment vertical="center" wrapText="1"/>
      <protection locked="0"/>
    </xf>
    <xf numFmtId="49" fontId="0" fillId="24" borderId="10" xfId="0" applyNumberFormat="1" applyFill="1" applyBorder="1" applyAlignment="1" applyProtection="1">
      <alignment vertical="center"/>
      <protection locked="0"/>
    </xf>
    <xf numFmtId="49" fontId="0" fillId="24" borderId="10" xfId="0" applyNumberFormat="1" applyFill="1" applyBorder="1" applyAlignment="1" applyProtection="1">
      <alignment horizontal="left" vertical="center"/>
      <protection locked="0"/>
    </xf>
    <xf numFmtId="1" fontId="18" fillId="0" borderId="10" xfId="0" applyNumberFormat="1" applyFont="1" applyBorder="1" applyAlignment="1">
      <alignment vertical="center"/>
    </xf>
    <xf numFmtId="0" fontId="6" fillId="0" borderId="10" xfId="0" applyFont="1" applyBorder="1" applyAlignment="1">
      <alignment vertical="center"/>
    </xf>
    <xf numFmtId="0" fontId="6" fillId="4" borderId="0" xfId="0" applyFont="1" applyFill="1" applyAlignment="1">
      <alignment vertical="center"/>
    </xf>
    <xf numFmtId="0" fontId="0" fillId="4" borderId="0" xfId="0" applyFill="1" applyAlignment="1">
      <alignment vertical="center"/>
    </xf>
    <xf numFmtId="0" fontId="15" fillId="0" borderId="0" xfId="0" applyFont="1" applyAlignment="1">
      <alignment vertical="center"/>
    </xf>
    <xf numFmtId="0" fontId="0" fillId="0" borderId="11" xfId="0" applyBorder="1" applyAlignment="1">
      <alignment horizontal="left" vertical="center" wrapText="1"/>
    </xf>
    <xf numFmtId="0" fontId="0" fillId="0" borderId="14" xfId="0" applyBorder="1" applyAlignment="1">
      <alignment horizontal="left" vertical="center" wrapText="1"/>
    </xf>
    <xf numFmtId="0" fontId="7" fillId="0" borderId="13" xfId="0" applyFont="1" applyBorder="1" applyAlignment="1">
      <alignment vertical="center" wrapText="1"/>
    </xf>
    <xf numFmtId="0" fontId="0" fillId="24" borderId="13" xfId="0" applyFill="1" applyBorder="1" applyAlignment="1" applyProtection="1">
      <alignment horizontal="left" vertical="top" wrapText="1"/>
      <protection locked="0"/>
    </xf>
    <xf numFmtId="0" fontId="0" fillId="24" borderId="11" xfId="0" applyFill="1" applyBorder="1" applyAlignment="1" applyProtection="1">
      <alignment horizontal="left" vertical="top" wrapText="1"/>
      <protection locked="0"/>
    </xf>
    <xf numFmtId="0" fontId="0" fillId="24" borderId="14" xfId="0" applyFill="1" applyBorder="1" applyAlignment="1" applyProtection="1">
      <alignment horizontal="left" vertical="top" wrapText="1"/>
      <protection locked="0"/>
    </xf>
    <xf numFmtId="0" fontId="0" fillId="24" borderId="11" xfId="0" applyFill="1" applyBorder="1" applyAlignment="1" applyProtection="1">
      <alignment horizontal="left" vertical="center" wrapText="1"/>
      <protection locked="0"/>
    </xf>
    <xf numFmtId="0" fontId="2" fillId="0" borderId="17" xfId="0" applyFont="1" applyBorder="1" applyAlignment="1">
      <alignment horizontal="left" vertical="center" wrapText="1"/>
    </xf>
    <xf numFmtId="0" fontId="0" fillId="0" borderId="18" xfId="0" applyBorder="1" applyAlignment="1">
      <alignment horizontal="left" vertical="center" wrapText="1"/>
    </xf>
    <xf numFmtId="0" fontId="0" fillId="24" borderId="14" xfId="0" applyFill="1" applyBorder="1" applyAlignment="1" applyProtection="1">
      <alignment horizontal="left" vertical="center" wrapText="1"/>
      <protection locked="0"/>
    </xf>
    <xf numFmtId="0" fontId="2" fillId="0" borderId="0" xfId="0" applyFont="1" applyAlignment="1">
      <alignment vertical="center" wrapText="1"/>
    </xf>
    <xf numFmtId="0" fontId="6" fillId="0" borderId="13"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6" fillId="0" borderId="13" xfId="0" applyFont="1" applyBorder="1" applyAlignment="1">
      <alignment horizontal="left" vertical="center" wrapText="1"/>
    </xf>
    <xf numFmtId="4" fontId="8" fillId="4" borderId="0" xfId="0" applyNumberFormat="1" applyFont="1" applyFill="1" applyAlignment="1">
      <alignment vertical="center"/>
    </xf>
    <xf numFmtId="0" fontId="0" fillId="24" borderId="13" xfId="0" applyFill="1" applyBorder="1" applyAlignment="1" applyProtection="1">
      <alignment horizontal="left" vertical="center" wrapText="1"/>
      <protection locked="0"/>
    </xf>
    <xf numFmtId="0" fontId="30" fillId="0" borderId="0" xfId="0" applyFont="1" applyAlignment="1">
      <alignment horizontal="justify" wrapText="1"/>
    </xf>
    <xf numFmtId="0" fontId="6" fillId="0" borderId="13" xfId="0" applyFont="1" applyBorder="1" applyAlignment="1">
      <alignment horizontal="justify" wrapText="1"/>
    </xf>
    <xf numFmtId="0" fontId="6" fillId="0" borderId="11" xfId="0" applyFont="1" applyBorder="1" applyAlignment="1">
      <alignment horizontal="justify" wrapText="1"/>
    </xf>
    <xf numFmtId="0" fontId="6" fillId="0" borderId="14" xfId="0" applyFont="1" applyBorder="1" applyAlignment="1">
      <alignment horizontal="justify" wrapText="1"/>
    </xf>
    <xf numFmtId="4" fontId="6" fillId="7" borderId="0" xfId="0" applyNumberFormat="1" applyFont="1" applyFill="1" applyAlignment="1">
      <alignment vertical="center"/>
    </xf>
    <xf numFmtId="0" fontId="0" fillId="7" borderId="0" xfId="0" applyFill="1" applyAlignment="1">
      <alignment vertical="center"/>
    </xf>
    <xf numFmtId="0" fontId="6" fillId="7" borderId="0" xfId="0" applyFont="1" applyFill="1" applyAlignment="1">
      <alignment vertical="center"/>
    </xf>
    <xf numFmtId="0" fontId="6" fillId="0" borderId="0" xfId="0" applyFont="1" applyAlignment="1">
      <alignment wrapText="1"/>
    </xf>
    <xf numFmtId="0" fontId="6" fillId="0" borderId="0" xfId="0" applyFont="1" applyAlignment="1">
      <alignment horizontal="justify" wrapText="1"/>
    </xf>
    <xf numFmtId="0" fontId="0" fillId="0" borderId="0" xfId="0" applyAlignment="1">
      <alignment wrapText="1"/>
    </xf>
    <xf numFmtId="177" fontId="0" fillId="24" borderId="13" xfId="0" applyNumberFormat="1" applyFill="1" applyBorder="1" applyAlignment="1" applyProtection="1">
      <alignment vertical="center"/>
      <protection locked="0"/>
    </xf>
    <xf numFmtId="177" fontId="0" fillId="24" borderId="14" xfId="0" applyNumberFormat="1" applyFill="1" applyBorder="1" applyAlignment="1" applyProtection="1">
      <alignment vertical="center"/>
      <protection locked="0"/>
    </xf>
    <xf numFmtId="1" fontId="0" fillId="24" borderId="10" xfId="0" applyNumberFormat="1" applyFill="1" applyBorder="1" applyAlignment="1" applyProtection="1">
      <alignment vertical="center"/>
      <protection locked="0"/>
    </xf>
    <xf numFmtId="0" fontId="6" fillId="0" borderId="10" xfId="0" applyFont="1" applyBorder="1" applyAlignment="1">
      <alignment vertical="center" wrapText="1"/>
    </xf>
    <xf numFmtId="0" fontId="0" fillId="0" borderId="10" xfId="0" applyBorder="1" applyAlignment="1">
      <alignment vertical="center"/>
    </xf>
    <xf numFmtId="0" fontId="6" fillId="0" borderId="10" xfId="0" applyFont="1" applyBorder="1" applyAlignment="1">
      <alignment horizontal="left" vertical="center"/>
    </xf>
    <xf numFmtId="0" fontId="6" fillId="0" borderId="10" xfId="0" applyFont="1" applyBorder="1" applyAlignment="1">
      <alignment horizontal="left" vertical="center"/>
    </xf>
    <xf numFmtId="0" fontId="0" fillId="0" borderId="10" xfId="0" applyBorder="1" applyAlignment="1">
      <alignment horizontal="left" vertical="center"/>
    </xf>
    <xf numFmtId="0" fontId="6" fillId="0" borderId="0" xfId="0" applyFont="1" applyAlignment="1">
      <alignment horizontal="center" vertical="center" wrapText="1"/>
    </xf>
    <xf numFmtId="4" fontId="0" fillId="24" borderId="13" xfId="0" applyNumberFormat="1" applyFill="1" applyBorder="1" applyAlignment="1" applyProtection="1">
      <alignment vertical="center"/>
      <protection locked="0"/>
    </xf>
    <xf numFmtId="4" fontId="0" fillId="24" borderId="14" xfId="0" applyNumberFormat="1" applyFill="1" applyBorder="1" applyAlignment="1" applyProtection="1">
      <alignment vertical="center"/>
      <protection locked="0"/>
    </xf>
    <xf numFmtId="0" fontId="6" fillId="0" borderId="0" xfId="0" applyNumberFormat="1" applyFont="1" applyAlignment="1">
      <alignment vertical="center" wrapText="1"/>
    </xf>
    <xf numFmtId="0" fontId="0" fillId="0" borderId="0" xfId="0" applyAlignment="1">
      <alignment vertical="center" wrapText="1"/>
    </xf>
    <xf numFmtId="0" fontId="6" fillId="24" borderId="0" xfId="0" applyFont="1" applyFill="1" applyBorder="1" applyAlignment="1" applyProtection="1">
      <alignment horizontal="left" vertical="center" wrapText="1"/>
      <protection locked="0"/>
    </xf>
    <xf numFmtId="0" fontId="0" fillId="24" borderId="0" xfId="0" applyFill="1" applyAlignment="1" applyProtection="1">
      <alignment horizontal="left" vertical="center" wrapText="1"/>
      <protection locked="0"/>
    </xf>
    <xf numFmtId="0" fontId="0" fillId="24" borderId="0" xfId="0" applyFill="1" applyBorder="1" applyAlignment="1" applyProtection="1">
      <alignment horizontal="left" vertical="center" wrapText="1"/>
      <protection locked="0"/>
    </xf>
    <xf numFmtId="0" fontId="31" fillId="0" borderId="0" xfId="0"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center" vertical="center" wrapText="1"/>
    </xf>
    <xf numFmtId="0" fontId="0" fillId="24" borderId="0" xfId="0" applyFill="1" applyAlignment="1" applyProtection="1">
      <alignment vertical="center" wrapText="1"/>
      <protection locked="0"/>
    </xf>
    <xf numFmtId="0" fontId="18" fillId="0" borderId="0" xfId="0" applyFont="1" applyAlignment="1">
      <alignment horizontal="center" vertical="center" wrapText="1"/>
    </xf>
    <xf numFmtId="0" fontId="0" fillId="0" borderId="0" xfId="0" applyFont="1" applyAlignment="1">
      <alignment horizontal="center" vertical="center" wrapText="1"/>
    </xf>
    <xf numFmtId="0" fontId="11" fillId="0" borderId="0" xfId="0" applyFont="1" applyAlignment="1">
      <alignment vertical="center" wrapText="1"/>
    </xf>
    <xf numFmtId="0" fontId="8" fillId="0" borderId="13" xfId="0" applyFont="1" applyBorder="1" applyAlignment="1">
      <alignment vertical="center" wrapText="1"/>
    </xf>
    <xf numFmtId="0" fontId="7" fillId="0" borderId="14" xfId="0" applyFont="1" applyBorder="1" applyAlignment="1">
      <alignment vertical="center" wrapText="1"/>
    </xf>
    <xf numFmtId="0" fontId="6" fillId="0" borderId="10" xfId="0" applyFont="1" applyBorder="1" applyAlignment="1">
      <alignment horizontal="left" vertical="center" wrapText="1"/>
    </xf>
    <xf numFmtId="0" fontId="0" fillId="0" borderId="10" xfId="0" applyBorder="1" applyAlignment="1">
      <alignment horizontal="left" vertical="center" wrapText="1"/>
    </xf>
    <xf numFmtId="0" fontId="7" fillId="0" borderId="14" xfId="0" applyFont="1" applyBorder="1" applyAlignment="1">
      <alignment vertical="center" wrapText="1"/>
    </xf>
    <xf numFmtId="0" fontId="0" fillId="0" borderId="0" xfId="0" applyFont="1" applyAlignment="1">
      <alignment horizontal="left" vertical="top" wrapText="1"/>
    </xf>
    <xf numFmtId="0" fontId="18" fillId="0" borderId="0" xfId="0" applyFont="1" applyAlignment="1">
      <alignment horizontal="left" vertical="center" wrapText="1"/>
    </xf>
    <xf numFmtId="0" fontId="1" fillId="0" borderId="0" xfId="0" applyFont="1" applyAlignment="1">
      <alignment horizontal="left" vertical="center" wrapText="1"/>
    </xf>
    <xf numFmtId="0" fontId="5" fillId="0" borderId="12" xfId="0" applyFont="1" applyBorder="1" applyAlignment="1">
      <alignment horizontal="center" vertical="center" wrapText="1"/>
    </xf>
    <xf numFmtId="0" fontId="0" fillId="0" borderId="19" xfId="0" applyBorder="1" applyAlignment="1">
      <alignment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0" xfId="0" applyBorder="1" applyAlignment="1" quotePrefix="1">
      <alignment vertical="center"/>
    </xf>
    <xf numFmtId="177" fontId="0" fillId="0" borderId="13" xfId="0" applyNumberFormat="1" applyFill="1" applyBorder="1" applyAlignment="1" applyProtection="1">
      <alignment vertical="center"/>
      <protection/>
    </xf>
    <xf numFmtId="177" fontId="0" fillId="0" borderId="14" xfId="0" applyNumberFormat="1" applyFill="1" applyBorder="1" applyAlignment="1" applyProtection="1">
      <alignment vertical="center"/>
      <protection/>
    </xf>
    <xf numFmtId="0" fontId="2" fillId="0" borderId="0" xfId="0" applyFont="1" applyAlignment="1">
      <alignment horizontal="left" vertical="center" wrapText="1"/>
    </xf>
    <xf numFmtId="0" fontId="0" fillId="0" borderId="0" xfId="0" applyAlignment="1">
      <alignment horizontal="left" vertical="center" wrapText="1"/>
    </xf>
    <xf numFmtId="49" fontId="0" fillId="24" borderId="13" xfId="0" applyNumberFormat="1" applyFill="1" applyBorder="1" applyAlignment="1" applyProtection="1">
      <alignment horizontal="left" vertical="center" wrapText="1"/>
      <protection locked="0"/>
    </xf>
    <xf numFmtId="49" fontId="0" fillId="24" borderId="11" xfId="0" applyNumberFormat="1" applyFill="1" applyBorder="1" applyAlignment="1" applyProtection="1">
      <alignment horizontal="left" vertical="center" wrapText="1"/>
      <protection locked="0"/>
    </xf>
    <xf numFmtId="49" fontId="0" fillId="24" borderId="14" xfId="0" applyNumberFormat="1" applyFill="1" applyBorder="1" applyAlignment="1" applyProtection="1">
      <alignment horizontal="left" vertical="center" wrapText="1"/>
      <protection locked="0"/>
    </xf>
    <xf numFmtId="0" fontId="10" fillId="0" borderId="0" xfId="0" applyFont="1" applyAlignment="1">
      <alignment vertical="center" wrapText="1"/>
    </xf>
    <xf numFmtId="0" fontId="8" fillId="0" borderId="13" xfId="0" applyFont="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32" fillId="0" borderId="13" xfId="0" applyFont="1" applyBorder="1" applyAlignment="1">
      <alignment horizontal="left" vertical="center"/>
    </xf>
    <xf numFmtId="0" fontId="32" fillId="0" borderId="14" xfId="0" applyFont="1" applyBorder="1" applyAlignment="1">
      <alignment horizontal="left" vertical="center"/>
    </xf>
    <xf numFmtId="0" fontId="6" fillId="24" borderId="10" xfId="0" applyFont="1" applyFill="1" applyBorder="1" applyAlignment="1" applyProtection="1">
      <alignment horizontal="center" vertical="center"/>
      <protection locked="0"/>
    </xf>
    <xf numFmtId="0" fontId="18" fillId="0" borderId="10" xfId="0" applyFont="1" applyBorder="1" applyAlignment="1">
      <alignment vertical="center"/>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0" fillId="24" borderId="10" xfId="0" applyFill="1" applyBorder="1" applyAlignment="1" applyProtection="1">
      <alignment vertical="center" wrapText="1"/>
      <protection locked="0"/>
    </xf>
    <xf numFmtId="0" fontId="1" fillId="0" borderId="11" xfId="0" applyFont="1" applyBorder="1" applyAlignment="1">
      <alignment horizontal="left" vertical="center" wrapText="1"/>
    </xf>
    <xf numFmtId="0" fontId="2" fillId="0" borderId="0" xfId="0" applyFont="1" applyAlignment="1">
      <alignment wrapText="1"/>
    </xf>
    <xf numFmtId="0" fontId="1" fillId="24" borderId="0" xfId="0" applyFont="1" applyFill="1" applyBorder="1" applyAlignment="1" applyProtection="1">
      <alignment horizontal="left" wrapText="1"/>
      <protection locked="0"/>
    </xf>
    <xf numFmtId="0" fontId="1" fillId="0" borderId="0" xfId="0" applyFont="1" applyAlignment="1">
      <alignment wrapText="1"/>
    </xf>
    <xf numFmtId="0" fontId="18" fillId="0" borderId="0" xfId="0" applyFont="1" applyAlignment="1">
      <alignment wrapText="1"/>
    </xf>
    <xf numFmtId="0" fontId="19" fillId="0" borderId="0" xfId="0" applyFont="1" applyAlignment="1">
      <alignment/>
    </xf>
    <xf numFmtId="49" fontId="0" fillId="24" borderId="0" xfId="0" applyNumberForma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16" fillId="0" borderId="0" xfId="0" applyFont="1" applyAlignment="1">
      <alignment horizontal="left" vertical="center" wrapText="1"/>
    </xf>
    <xf numFmtId="0" fontId="0" fillId="0" borderId="0" xfId="0" applyAlignment="1" applyProtection="1">
      <alignment horizontal="left" vertical="center" wrapText="1"/>
      <protection locked="0"/>
    </xf>
    <xf numFmtId="0" fontId="1" fillId="0" borderId="0" xfId="0" applyFont="1" applyAlignment="1">
      <alignment horizontal="left" vertical="center" wrapText="1"/>
    </xf>
    <xf numFmtId="0" fontId="1" fillId="0" borderId="20" xfId="0" applyFont="1" applyBorder="1" applyAlignment="1">
      <alignment horizontal="left" vertical="center" wrapText="1"/>
    </xf>
    <xf numFmtId="0" fontId="0" fillId="0" borderId="22" xfId="0" applyBorder="1" applyAlignment="1">
      <alignment/>
    </xf>
    <xf numFmtId="0" fontId="0" fillId="0" borderId="21" xfId="0" applyBorder="1" applyAlignment="1">
      <alignment/>
    </xf>
    <xf numFmtId="0" fontId="1" fillId="0" borderId="23" xfId="0" applyFont="1" applyBorder="1" applyAlignment="1">
      <alignment horizontal="left" vertical="center" wrapText="1"/>
    </xf>
    <xf numFmtId="0" fontId="0" fillId="0" borderId="0" xfId="0" applyBorder="1" applyAlignment="1">
      <alignment/>
    </xf>
    <xf numFmtId="0" fontId="0" fillId="0" borderId="24" xfId="0" applyBorder="1" applyAlignment="1">
      <alignment/>
    </xf>
    <xf numFmtId="0" fontId="1" fillId="0" borderId="15" xfId="0" applyFont="1" applyBorder="1" applyAlignment="1">
      <alignment horizontal="left" vertical="center" wrapText="1"/>
    </xf>
    <xf numFmtId="0" fontId="0" fillId="0" borderId="25" xfId="0" applyBorder="1" applyAlignment="1">
      <alignment/>
    </xf>
    <xf numFmtId="0" fontId="0" fillId="0" borderId="16" xfId="0" applyBorder="1" applyAlignment="1">
      <alignment/>
    </xf>
    <xf numFmtId="0" fontId="1" fillId="0" borderId="25" xfId="0" applyFont="1" applyBorder="1" applyAlignment="1">
      <alignment horizontal="left" vertical="center" wrapText="1"/>
    </xf>
    <xf numFmtId="0" fontId="0" fillId="0" borderId="25" xfId="0" applyBorder="1" applyAlignment="1">
      <alignment horizontal="left" vertical="center" wrapText="1"/>
    </xf>
    <xf numFmtId="0" fontId="0" fillId="0" borderId="25" xfId="0" applyBorder="1" applyAlignment="1">
      <alignment vertical="center" wrapText="1"/>
    </xf>
    <xf numFmtId="0" fontId="2" fillId="0" borderId="13" xfId="0" applyFont="1" applyBorder="1" applyAlignment="1">
      <alignment horizontal="left" vertical="center" wrapText="1"/>
    </xf>
    <xf numFmtId="0" fontId="0" fillId="0" borderId="11" xfId="0" applyBorder="1" applyAlignment="1">
      <alignment/>
    </xf>
    <xf numFmtId="0" fontId="0" fillId="0" borderId="14" xfId="0" applyBorder="1" applyAlignment="1">
      <alignment/>
    </xf>
    <xf numFmtId="0" fontId="16" fillId="0" borderId="0" xfId="0" applyFont="1" applyAlignment="1">
      <alignment wrapText="1"/>
    </xf>
    <xf numFmtId="0" fontId="0" fillId="0" borderId="0" xfId="0" applyAlignment="1">
      <alignment/>
    </xf>
    <xf numFmtId="0" fontId="21" fillId="0" borderId="13" xfId="0" applyFont="1" applyBorder="1" applyAlignment="1">
      <alignment horizontal="center" vertical="center"/>
    </xf>
    <xf numFmtId="0" fontId="0" fillId="0" borderId="11" xfId="0" applyBorder="1" applyAlignment="1">
      <alignment horizontal="center" vertical="center"/>
    </xf>
    <xf numFmtId="0" fontId="21" fillId="0" borderId="11" xfId="0" applyFont="1" applyBorder="1" applyAlignment="1">
      <alignment horizontal="center" vertical="center"/>
    </xf>
    <xf numFmtId="0" fontId="21" fillId="0" borderId="14" xfId="0" applyFont="1" applyBorder="1" applyAlignment="1">
      <alignment horizontal="center" vertical="center"/>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0" fillId="24" borderId="10" xfId="0" applyFill="1" applyBorder="1" applyAlignment="1" applyProtection="1">
      <alignment horizontal="left" vertical="top" wrapText="1"/>
      <protection locked="0"/>
    </xf>
    <xf numFmtId="0" fontId="0" fillId="0" borderId="10" xfId="0" applyBorder="1" applyAlignment="1">
      <alignment horizontal="left" vertical="top" wrapText="1"/>
    </xf>
    <xf numFmtId="0" fontId="0" fillId="0" borderId="10" xfId="0" applyBorder="1" applyAlignment="1">
      <alignment horizontal="left" vertical="top"/>
    </xf>
    <xf numFmtId="0" fontId="21" fillId="0" borderId="10" xfId="0" applyFont="1" applyBorder="1" applyAlignment="1">
      <alignment horizontal="center" vertical="center" wrapText="1"/>
    </xf>
    <xf numFmtId="0" fontId="0" fillId="0" borderId="10" xfId="0" applyBorder="1" applyAlignment="1">
      <alignment horizontal="center" vertical="center" wrapText="1"/>
    </xf>
    <xf numFmtId="0" fontId="6"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1" fillId="0" borderId="0" xfId="0" applyFont="1" applyAlignment="1">
      <alignment vertical="center"/>
    </xf>
    <xf numFmtId="0" fontId="0" fillId="24" borderId="13" xfId="0" applyFill="1" applyBorder="1" applyAlignment="1" applyProtection="1">
      <alignment vertical="center" wrapText="1"/>
      <protection locked="0"/>
    </xf>
    <xf numFmtId="0" fontId="0" fillId="24" borderId="11" xfId="0" applyFill="1" applyBorder="1" applyAlignment="1" applyProtection="1">
      <alignment vertical="center" wrapText="1"/>
      <protection locked="0"/>
    </xf>
    <xf numFmtId="0" fontId="0" fillId="24" borderId="14" xfId="0" applyFill="1" applyBorder="1" applyAlignment="1" applyProtection="1">
      <alignment vertical="center" wrapText="1"/>
      <protection locked="0"/>
    </xf>
    <xf numFmtId="4" fontId="0" fillId="24" borderId="13" xfId="0" applyNumberFormat="1" applyFill="1" applyBorder="1" applyAlignment="1" applyProtection="1">
      <alignment vertical="center" wrapText="1"/>
      <protection locked="0"/>
    </xf>
    <xf numFmtId="4" fontId="0" fillId="24" borderId="14" xfId="0" applyNumberFormat="1" applyFill="1" applyBorder="1" applyAlignment="1" applyProtection="1">
      <alignment vertical="center" wrapText="1"/>
      <protection locked="0"/>
    </xf>
    <xf numFmtId="4" fontId="0" fillId="24" borderId="10" xfId="0" applyNumberFormat="1" applyFill="1" applyBorder="1" applyAlignment="1" applyProtection="1">
      <alignment vertical="center" wrapText="1"/>
      <protection locked="0"/>
    </xf>
    <xf numFmtId="4" fontId="0" fillId="24" borderId="13" xfId="0" applyNumberFormat="1" applyFill="1" applyBorder="1" applyAlignment="1" applyProtection="1">
      <alignment horizontal="left" vertical="center" wrapText="1"/>
      <protection locked="0"/>
    </xf>
    <xf numFmtId="4" fontId="0" fillId="24" borderId="11" xfId="0" applyNumberFormat="1" applyFill="1" applyBorder="1" applyAlignment="1" applyProtection="1">
      <alignment horizontal="left" vertical="center" wrapText="1"/>
      <protection locked="0"/>
    </xf>
    <xf numFmtId="4" fontId="0" fillId="24" borderId="14" xfId="0" applyNumberFormat="1" applyFill="1" applyBorder="1" applyAlignment="1" applyProtection="1">
      <alignment horizontal="left" vertical="center" wrapText="1"/>
      <protection locked="0"/>
    </xf>
    <xf numFmtId="0" fontId="0" fillId="24" borderId="13" xfId="0" applyNumberFormat="1" applyFill="1" applyBorder="1" applyAlignment="1" applyProtection="1">
      <alignment vertical="center" wrapText="1"/>
      <protection locked="0"/>
    </xf>
    <xf numFmtId="0" fontId="0" fillId="24" borderId="11" xfId="0" applyNumberFormat="1" applyFill="1" applyBorder="1" applyAlignment="1" applyProtection="1">
      <alignment vertical="center" wrapText="1"/>
      <protection locked="0"/>
    </xf>
    <xf numFmtId="0" fontId="0" fillId="24" borderId="14" xfId="0" applyNumberFormat="1" applyFill="1" applyBorder="1" applyAlignment="1" applyProtection="1">
      <alignment vertical="center" wrapText="1"/>
      <protection locked="0"/>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4" fillId="0" borderId="0" xfId="0" applyFont="1" applyAlignment="1">
      <alignment horizontal="justify" wrapText="1"/>
    </xf>
    <xf numFmtId="0" fontId="18" fillId="0" borderId="0" xfId="0" applyFont="1" applyAlignment="1">
      <alignment horizontal="center" vertical="center"/>
    </xf>
    <xf numFmtId="0" fontId="6" fillId="0" borderId="10" xfId="0" applyFont="1" applyBorder="1" applyAlignment="1">
      <alignment horizontal="center" vertical="center"/>
    </xf>
    <xf numFmtId="0" fontId="1" fillId="0" borderId="0" xfId="0" applyFont="1" applyAlignment="1">
      <alignment horizontal="center" vertical="center"/>
    </xf>
    <xf numFmtId="179" fontId="6" fillId="4" borderId="0" xfId="0" applyNumberFormat="1" applyFont="1" applyFill="1" applyAlignment="1">
      <alignment vertical="center"/>
    </xf>
    <xf numFmtId="4" fontId="6" fillId="4" borderId="0" xfId="0" applyNumberFormat="1" applyFont="1" applyFill="1" applyAlignment="1">
      <alignment vertical="center"/>
    </xf>
    <xf numFmtId="0" fontId="0" fillId="0" borderId="10" xfId="0" applyBorder="1" applyAlignment="1">
      <alignment horizontal="center" vertical="center"/>
    </xf>
    <xf numFmtId="4" fontId="6" fillId="0" borderId="13" xfId="0" applyNumberFormat="1" applyFont="1" applyFill="1" applyBorder="1" applyAlignment="1" applyProtection="1">
      <alignment vertical="center"/>
      <protection/>
    </xf>
    <xf numFmtId="4" fontId="6" fillId="0" borderId="14" xfId="0" applyNumberFormat="1" applyFont="1" applyFill="1" applyBorder="1" applyAlignment="1" applyProtection="1">
      <alignment vertical="center"/>
      <protection/>
    </xf>
    <xf numFmtId="0" fontId="6" fillId="11" borderId="0" xfId="0" applyFont="1" applyFill="1" applyAlignment="1">
      <alignment horizontal="left" vertical="center" wrapText="1"/>
    </xf>
    <xf numFmtId="0" fontId="0" fillId="11" borderId="0" xfId="0" applyFill="1" applyAlignment="1">
      <alignment horizontal="left" vertical="center" wrapText="1"/>
    </xf>
    <xf numFmtId="0" fontId="6" fillId="21" borderId="0" xfId="0" applyFont="1" applyFill="1" applyAlignment="1">
      <alignment vertical="center" wrapText="1"/>
    </xf>
    <xf numFmtId="0" fontId="6" fillId="21" borderId="20" xfId="0" applyFont="1" applyFill="1" applyBorder="1" applyAlignment="1">
      <alignment horizontal="center" vertical="center" wrapText="1"/>
    </xf>
    <xf numFmtId="0" fontId="0" fillId="21" borderId="21" xfId="0" applyFill="1" applyBorder="1" applyAlignment="1">
      <alignment horizontal="center" vertical="center" wrapText="1"/>
    </xf>
    <xf numFmtId="0" fontId="0" fillId="21" borderId="23" xfId="0" applyFill="1" applyBorder="1" applyAlignment="1">
      <alignment horizontal="center" vertical="center" wrapText="1"/>
    </xf>
    <xf numFmtId="0" fontId="0" fillId="21" borderId="24" xfId="0" applyFill="1" applyBorder="1" applyAlignment="1">
      <alignment horizontal="center" vertical="center" wrapText="1"/>
    </xf>
    <xf numFmtId="0" fontId="0" fillId="21" borderId="15" xfId="0" applyFill="1" applyBorder="1" applyAlignment="1">
      <alignment horizontal="center" vertical="center" wrapText="1"/>
    </xf>
    <xf numFmtId="0" fontId="0" fillId="21" borderId="16" xfId="0" applyFill="1" applyBorder="1" applyAlignment="1">
      <alignment horizontal="center" vertical="center" wrapText="1"/>
    </xf>
    <xf numFmtId="0" fontId="27" fillId="0" borderId="12"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Followed Hyperlink" xfId="47"/>
    <cellStyle name="Hyperlink" xfId="48"/>
    <cellStyle name="Ieșire" xfId="49"/>
    <cellStyle name="Intrare" xfId="50"/>
    <cellStyle name="Neutru" xfId="51"/>
    <cellStyle name="Notă" xfId="52"/>
    <cellStyle name="Percent" xfId="53"/>
    <cellStyle name="Text avertisment" xfId="54"/>
    <cellStyle name="Text explicativ" xfId="55"/>
    <cellStyle name="Titlu" xfId="56"/>
    <cellStyle name="Titlu 1" xfId="57"/>
    <cellStyle name="Titlu 2" xfId="58"/>
    <cellStyle name="Titlu 3" xfId="59"/>
    <cellStyle name="Titlu 4" xfId="60"/>
    <cellStyle name="Total" xfId="61"/>
    <cellStyle name="Verificare celulă"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336</xdr:row>
      <xdr:rowOff>57150</xdr:rowOff>
    </xdr:from>
    <xdr:ext cx="3924300" cy="1038225"/>
    <xdr:sp>
      <xdr:nvSpPr>
        <xdr:cNvPr id="1" name="Text Box 6"/>
        <xdr:cNvSpPr txBox="1">
          <a:spLocks noChangeArrowheads="1"/>
        </xdr:cNvSpPr>
      </xdr:nvSpPr>
      <xdr:spPr>
        <a:xfrm>
          <a:off x="1438275" y="96116775"/>
          <a:ext cx="3924300" cy="1038225"/>
        </a:xfrm>
        <a:prstGeom prst="rect">
          <a:avLst/>
        </a:prstGeom>
        <a:solidFill>
          <a:srgbClr val="FFFF99"/>
        </a:solidFill>
        <a:ln w="9525" cmpd="sng">
          <a:noFill/>
        </a:ln>
      </xdr:spPr>
      <xdr:txBody>
        <a:bodyPr vertOverflow="clip" wrap="square" lIns="36576" tIns="22860" rIns="36576" bIns="0"/>
        <a:p>
          <a:pPr algn="ctr">
            <a:defRPr/>
          </a:pPr>
          <a:r>
            <a:rPr lang="en-US" cap="none" sz="1200" b="1" i="1" u="none" baseline="0">
              <a:solidFill>
                <a:srgbClr val="FF0000"/>
              </a:solidFill>
              <a:latin typeface="Arial"/>
              <a:ea typeface="Arial"/>
              <a:cs typeface="Arial"/>
            </a:rPr>
            <a:t>
</a:t>
          </a:r>
          <a:r>
            <a:rPr lang="en-US" cap="none" sz="1400" b="1" i="1" u="none" baseline="0">
              <a:solidFill>
                <a:srgbClr val="993366"/>
              </a:solidFill>
              <a:latin typeface="Arial"/>
              <a:ea typeface="Arial"/>
              <a:cs typeface="Arial"/>
            </a:rPr>
            <a:t>Se completeaza t</a:t>
          </a:r>
          <a:r>
            <a:rPr lang="en-US" cap="none" sz="1400" b="1" i="1" u="none" baseline="0">
              <a:solidFill>
                <a:srgbClr val="993366"/>
              </a:solidFill>
              <a:latin typeface="Arial"/>
              <a:ea typeface="Arial"/>
              <a:cs typeface="Arial"/>
            </a:rPr>
            <a:t>otalul </a:t>
          </a:r>
          <a:r>
            <a:rPr lang="en-US" cap="none" sz="1400" b="1" i="1" u="none" baseline="0">
              <a:solidFill>
                <a:srgbClr val="993366"/>
              </a:solidFill>
              <a:latin typeface="Arial"/>
              <a:ea typeface="Arial"/>
              <a:cs typeface="Arial"/>
            </a:rPr>
            <a:t>şi  P1, P2, P3, P4, P5 (primi 5 clienti) </a:t>
          </a:r>
          <a:r>
            <a:rPr lang="en-US" cap="none" sz="1200" b="1" i="1" u="none" baseline="0">
              <a:solidFill>
                <a:srgbClr val="FF0000"/>
              </a:solidFill>
              <a:latin typeface="Arial"/>
              <a:ea typeface="Arial"/>
              <a:cs typeface="Arial"/>
            </a:rPr>
            <a:t>
</a:t>
          </a:r>
          <a:r>
            <a:rPr lang="en-US" cap="none" sz="1200" b="1" i="1" u="none" baseline="0">
              <a:solidFill>
                <a:srgbClr val="FF0000"/>
              </a:solidFill>
              <a:latin typeface="Arial"/>
              <a:ea typeface="Arial"/>
              <a:cs typeface="Arial"/>
            </a:rPr>
            <a:t>Ordonati descrescator dupa valoarea onorariului</a:t>
          </a:r>
          <a:r>
            <a:rPr lang="en-US" cap="none" sz="800" b="1" i="1" u="none" baseline="0">
              <a:solidFill>
                <a:srgbClr val="FF0000"/>
              </a:solidFill>
              <a:latin typeface="Arial"/>
              <a:ea typeface="Arial"/>
              <a:cs typeface="Arial"/>
            </a:rPr>
            <a:t>
</a:t>
          </a:r>
          <a:r>
            <a:rPr lang="en-US" cap="none" sz="800" b="1" i="1" u="none" baseline="0">
              <a:solidFill>
                <a:srgbClr val="000080"/>
              </a:solidFill>
              <a:latin typeface="Arial"/>
              <a:ea typeface="Arial"/>
              <a:cs typeface="Arial"/>
            </a:rPr>
            <a:t>
</a:t>
          </a:r>
        </a:p>
      </xdr:txBody>
    </xdr:sp>
    <xdr:clientData fPrintsWithSheet="0"/>
  </xdr:oneCellAnchor>
  <xdr:oneCellAnchor>
    <xdr:from>
      <xdr:col>7</xdr:col>
      <xdr:colOff>28575</xdr:colOff>
      <xdr:row>303</xdr:row>
      <xdr:rowOff>9525</xdr:rowOff>
    </xdr:from>
    <xdr:ext cx="1019175" cy="828675"/>
    <xdr:sp>
      <xdr:nvSpPr>
        <xdr:cNvPr id="2" name="Text Box 8"/>
        <xdr:cNvSpPr txBox="1">
          <a:spLocks noChangeArrowheads="1"/>
        </xdr:cNvSpPr>
      </xdr:nvSpPr>
      <xdr:spPr>
        <a:xfrm>
          <a:off x="5295900" y="82115025"/>
          <a:ext cx="1019175" cy="828675"/>
        </a:xfrm>
        <a:prstGeom prst="rect">
          <a:avLst/>
        </a:prstGeom>
        <a:solidFill>
          <a:srgbClr val="FFFF99"/>
        </a:solidFill>
        <a:ln w="9525" cmpd="sng">
          <a:noFill/>
        </a:ln>
      </xdr:spPr>
      <xdr:txBody>
        <a:bodyPr vertOverflow="clip" wrap="square" lIns="27432" tIns="22860" rIns="0" bIns="0"/>
        <a:p>
          <a:pPr algn="l">
            <a:defRPr/>
          </a:pPr>
          <a:r>
            <a:rPr lang="en-US" cap="none" sz="900" b="1" i="1" u="none" baseline="0">
              <a:solidFill>
                <a:srgbClr val="FF0000"/>
              </a:solidFill>
              <a:latin typeface="Arial"/>
              <a:ea typeface="Arial"/>
              <a:cs typeface="Arial"/>
            </a:rPr>
            <a:t>Selectati </a:t>
          </a:r>
          <a:r>
            <a:rPr lang="en-US" cap="none" sz="900" b="1" i="1" u="none" baseline="0">
              <a:solidFill>
                <a:srgbClr val="0000FF"/>
              </a:solidFill>
              <a:latin typeface="Arial"/>
              <a:ea typeface="Arial"/>
              <a:cs typeface="Arial"/>
            </a:rPr>
            <a:t>DA/NU,</a:t>
          </a:r>
          <a:r>
            <a:rPr lang="en-US" cap="none" sz="900" b="1" i="1" u="none" baseline="0">
              <a:solidFill>
                <a:srgbClr val="FF0000"/>
              </a:solidFill>
              <a:latin typeface="Arial"/>
              <a:ea typeface="Arial"/>
              <a:cs typeface="Arial"/>
            </a:rPr>
            <a:t> după caz, poziţionându-vă pe celula
</a:t>
          </a:r>
          <a:r>
            <a:rPr lang="en-US" cap="none" sz="900" b="1" i="1" u="none" baseline="0">
              <a:solidFill>
                <a:srgbClr val="FF0000"/>
              </a:solidFill>
              <a:latin typeface="Arial"/>
              <a:ea typeface="Arial"/>
              <a:cs typeface="Arial"/>
            </a:rPr>
            <a:t>corespunzatoare </a:t>
          </a:r>
        </a:p>
      </xdr:txBody>
    </xdr:sp>
    <xdr:clientData fPrintsWithSheet="0"/>
  </xdr:oneCellAnchor>
  <xdr:oneCellAnchor>
    <xdr:from>
      <xdr:col>7</xdr:col>
      <xdr:colOff>38100</xdr:colOff>
      <xdr:row>125</xdr:row>
      <xdr:rowOff>47625</xdr:rowOff>
    </xdr:from>
    <xdr:ext cx="1019175" cy="828675"/>
    <xdr:sp>
      <xdr:nvSpPr>
        <xdr:cNvPr id="3" name="Text Box 10"/>
        <xdr:cNvSpPr txBox="1">
          <a:spLocks noChangeArrowheads="1"/>
        </xdr:cNvSpPr>
      </xdr:nvSpPr>
      <xdr:spPr>
        <a:xfrm>
          <a:off x="5305425" y="42681525"/>
          <a:ext cx="1019175" cy="828675"/>
        </a:xfrm>
        <a:prstGeom prst="rect">
          <a:avLst/>
        </a:prstGeom>
        <a:solidFill>
          <a:srgbClr val="FFFF99"/>
        </a:solidFill>
        <a:ln w="9525" cmpd="sng">
          <a:noFill/>
        </a:ln>
      </xdr:spPr>
      <xdr:txBody>
        <a:bodyPr vertOverflow="clip" wrap="square" lIns="27432" tIns="22860" rIns="0" bIns="0"/>
        <a:p>
          <a:pPr algn="l">
            <a:defRPr/>
          </a:pPr>
          <a:r>
            <a:rPr lang="en-US" cap="none" sz="900" b="1" i="1" u="none" baseline="0">
              <a:solidFill>
                <a:srgbClr val="FF0000"/>
              </a:solidFill>
              <a:latin typeface="Arial"/>
              <a:ea typeface="Arial"/>
              <a:cs typeface="Arial"/>
            </a:rPr>
            <a:t>Selectati </a:t>
          </a:r>
          <a:r>
            <a:rPr lang="en-US" cap="none" sz="900" b="1" i="1" u="none" baseline="0">
              <a:solidFill>
                <a:srgbClr val="0000FF"/>
              </a:solidFill>
              <a:latin typeface="Arial"/>
              <a:ea typeface="Arial"/>
              <a:cs typeface="Arial"/>
            </a:rPr>
            <a:t>DA/NU</a:t>
          </a:r>
          <a:r>
            <a:rPr lang="en-US" cap="none" sz="900" b="1" i="1" u="none" baseline="0">
              <a:solidFill>
                <a:srgbClr val="FF0000"/>
              </a:solidFill>
              <a:latin typeface="Arial"/>
              <a:ea typeface="Arial"/>
              <a:cs typeface="Arial"/>
            </a:rPr>
            <a:t>, după caz, poziţionându-vă pe celula
</a:t>
          </a:r>
          <a:r>
            <a:rPr lang="en-US" cap="none" sz="900" b="1" i="1" u="none" baseline="0">
              <a:solidFill>
                <a:srgbClr val="FF0000"/>
              </a:solidFill>
              <a:latin typeface="Arial"/>
              <a:ea typeface="Arial"/>
              <a:cs typeface="Arial"/>
            </a:rPr>
            <a:t>corespunzatoare </a:t>
          </a:r>
        </a:p>
      </xdr:txBody>
    </xdr:sp>
    <xdr:clientData fPrintsWithSheet="0"/>
  </xdr:oneCellAnchor>
  <xdr:oneCellAnchor>
    <xdr:from>
      <xdr:col>6</xdr:col>
      <xdr:colOff>266700</xdr:colOff>
      <xdr:row>115</xdr:row>
      <xdr:rowOff>9525</xdr:rowOff>
    </xdr:from>
    <xdr:ext cx="1333500" cy="609600"/>
    <xdr:sp>
      <xdr:nvSpPr>
        <xdr:cNvPr id="4" name="Text Box 11"/>
        <xdr:cNvSpPr txBox="1">
          <a:spLocks noChangeArrowheads="1"/>
        </xdr:cNvSpPr>
      </xdr:nvSpPr>
      <xdr:spPr>
        <a:xfrm>
          <a:off x="4981575" y="39290625"/>
          <a:ext cx="1333500" cy="609600"/>
        </a:xfrm>
        <a:prstGeom prst="rect">
          <a:avLst/>
        </a:prstGeom>
        <a:solidFill>
          <a:srgbClr val="FFFF99"/>
        </a:solidFill>
        <a:ln w="9525" cmpd="sng">
          <a:noFill/>
        </a:ln>
      </xdr:spPr>
      <xdr:txBody>
        <a:bodyPr vertOverflow="clip" wrap="square" lIns="27432" tIns="22860" rIns="0" bIns="0"/>
        <a:p>
          <a:pPr algn="l">
            <a:defRPr/>
          </a:pPr>
          <a:r>
            <a:rPr lang="en-US" cap="none" sz="900" b="1" i="1" u="none" baseline="0">
              <a:solidFill>
                <a:srgbClr val="FF0000"/>
              </a:solidFill>
              <a:latin typeface="Arial"/>
              <a:ea typeface="Arial"/>
              <a:cs typeface="Arial"/>
            </a:rPr>
            <a:t>Selectati </a:t>
          </a:r>
          <a:r>
            <a:rPr lang="en-US" cap="none" sz="900" b="1" i="1" u="none" baseline="0">
              <a:solidFill>
                <a:srgbClr val="0000FF"/>
              </a:solidFill>
              <a:latin typeface="Arial"/>
              <a:ea typeface="Arial"/>
              <a:cs typeface="Arial"/>
            </a:rPr>
            <a:t>DA/NU,</a:t>
          </a:r>
          <a:r>
            <a:rPr lang="en-US" cap="none" sz="900" b="1" i="1" u="none" baseline="0">
              <a:solidFill>
                <a:srgbClr val="FF0000"/>
              </a:solidFill>
              <a:latin typeface="Arial"/>
              <a:ea typeface="Arial"/>
              <a:cs typeface="Arial"/>
            </a:rPr>
            <a:t> după caz, poziţionându-vă pe celula
</a:t>
          </a:r>
          <a:r>
            <a:rPr lang="en-US" cap="none" sz="900" b="1" i="1" u="none" baseline="0">
              <a:solidFill>
                <a:srgbClr val="FF0000"/>
              </a:solidFill>
              <a:latin typeface="Arial"/>
              <a:ea typeface="Arial"/>
              <a:cs typeface="Arial"/>
            </a:rPr>
            <a:t>corespunzatoare </a:t>
          </a:r>
        </a:p>
      </xdr:txBody>
    </xdr:sp>
    <xdr:clientData fPrintsWithSheet="0"/>
  </xdr:oneCellAnchor>
  <xdr:oneCellAnchor>
    <xdr:from>
      <xdr:col>6</xdr:col>
      <xdr:colOff>371475</xdr:colOff>
      <xdr:row>104</xdr:row>
      <xdr:rowOff>66675</xdr:rowOff>
    </xdr:from>
    <xdr:ext cx="1333500" cy="609600"/>
    <xdr:sp>
      <xdr:nvSpPr>
        <xdr:cNvPr id="5" name="Text Box 12"/>
        <xdr:cNvSpPr txBox="1">
          <a:spLocks noChangeArrowheads="1"/>
        </xdr:cNvSpPr>
      </xdr:nvSpPr>
      <xdr:spPr>
        <a:xfrm>
          <a:off x="5086350" y="35004375"/>
          <a:ext cx="1333500" cy="609600"/>
        </a:xfrm>
        <a:prstGeom prst="rect">
          <a:avLst/>
        </a:prstGeom>
        <a:solidFill>
          <a:srgbClr val="FFFF99"/>
        </a:solidFill>
        <a:ln w="9525" cmpd="sng">
          <a:noFill/>
        </a:ln>
      </xdr:spPr>
      <xdr:txBody>
        <a:bodyPr vertOverflow="clip" wrap="square" lIns="27432" tIns="22860" rIns="0" bIns="0"/>
        <a:p>
          <a:pPr algn="l">
            <a:defRPr/>
          </a:pPr>
          <a:r>
            <a:rPr lang="en-US" cap="none" sz="900" b="1" i="1" u="none" baseline="0">
              <a:solidFill>
                <a:srgbClr val="FF0000"/>
              </a:solidFill>
              <a:latin typeface="Arial"/>
              <a:ea typeface="Arial"/>
              <a:cs typeface="Arial"/>
            </a:rPr>
            <a:t>Selectati </a:t>
          </a:r>
          <a:r>
            <a:rPr lang="en-US" cap="none" sz="900" b="1" i="1" u="none" baseline="0">
              <a:solidFill>
                <a:srgbClr val="0000FF"/>
              </a:solidFill>
              <a:latin typeface="Arial"/>
              <a:ea typeface="Arial"/>
              <a:cs typeface="Arial"/>
            </a:rPr>
            <a:t>DA/NU</a:t>
          </a:r>
          <a:r>
            <a:rPr lang="en-US" cap="none" sz="900" b="1" i="1" u="none" baseline="0">
              <a:solidFill>
                <a:srgbClr val="FF0000"/>
              </a:solidFill>
              <a:latin typeface="Arial"/>
              <a:ea typeface="Arial"/>
              <a:cs typeface="Arial"/>
            </a:rPr>
            <a:t>, după caz, poziţionându-vă pe celula
</a:t>
          </a:r>
          <a:r>
            <a:rPr lang="en-US" cap="none" sz="900" b="1" i="1" u="none" baseline="0">
              <a:solidFill>
                <a:srgbClr val="FF0000"/>
              </a:solidFill>
              <a:latin typeface="Arial"/>
              <a:ea typeface="Arial"/>
              <a:cs typeface="Arial"/>
            </a:rPr>
            <a:t>corespunzatoare </a:t>
          </a:r>
        </a:p>
      </xdr:txBody>
    </xdr:sp>
    <xdr:clientData fPrintsWithSheet="0"/>
  </xdr:oneCellAnchor>
  <xdr:oneCellAnchor>
    <xdr:from>
      <xdr:col>7</xdr:col>
      <xdr:colOff>28575</xdr:colOff>
      <xdr:row>378</xdr:row>
      <xdr:rowOff>9525</xdr:rowOff>
    </xdr:from>
    <xdr:ext cx="1019175" cy="828675"/>
    <xdr:sp>
      <xdr:nvSpPr>
        <xdr:cNvPr id="6" name="Text Box 15"/>
        <xdr:cNvSpPr txBox="1">
          <a:spLocks noChangeArrowheads="1"/>
        </xdr:cNvSpPr>
      </xdr:nvSpPr>
      <xdr:spPr>
        <a:xfrm>
          <a:off x="5295900" y="106889550"/>
          <a:ext cx="1019175" cy="828675"/>
        </a:xfrm>
        <a:prstGeom prst="rect">
          <a:avLst/>
        </a:prstGeom>
        <a:solidFill>
          <a:srgbClr val="FFFF99"/>
        </a:solidFill>
        <a:ln w="9525" cmpd="sng">
          <a:noFill/>
        </a:ln>
      </xdr:spPr>
      <xdr:txBody>
        <a:bodyPr vertOverflow="clip" wrap="square" lIns="27432" tIns="22860" rIns="0" bIns="0"/>
        <a:p>
          <a:pPr algn="l">
            <a:defRPr/>
          </a:pPr>
          <a:r>
            <a:rPr lang="en-US" cap="none" sz="900" b="1" i="1" u="none" baseline="0">
              <a:solidFill>
                <a:srgbClr val="FF0000"/>
              </a:solidFill>
              <a:latin typeface="Arial"/>
              <a:ea typeface="Arial"/>
              <a:cs typeface="Arial"/>
            </a:rPr>
            <a:t>Selectati </a:t>
          </a:r>
          <a:r>
            <a:rPr lang="en-US" cap="none" sz="900" b="1" i="1" u="none" baseline="0">
              <a:solidFill>
                <a:srgbClr val="0000FF"/>
              </a:solidFill>
              <a:latin typeface="Arial"/>
              <a:ea typeface="Arial"/>
              <a:cs typeface="Arial"/>
            </a:rPr>
            <a:t>DA/NU</a:t>
          </a:r>
          <a:r>
            <a:rPr lang="en-US" cap="none" sz="900" b="1" i="1" u="none" baseline="0">
              <a:solidFill>
                <a:srgbClr val="FF0000"/>
              </a:solidFill>
              <a:latin typeface="Arial"/>
              <a:ea typeface="Arial"/>
              <a:cs typeface="Arial"/>
            </a:rPr>
            <a:t>, după caz, poziţionându-vă pe celula
</a:t>
          </a:r>
          <a:r>
            <a:rPr lang="en-US" cap="none" sz="900" b="1" i="1" u="none" baseline="0">
              <a:solidFill>
                <a:srgbClr val="FF0000"/>
              </a:solidFill>
              <a:latin typeface="Arial"/>
              <a:ea typeface="Arial"/>
              <a:cs typeface="Arial"/>
            </a:rPr>
            <a:t>corespunzatoare </a:t>
          </a:r>
        </a:p>
      </xdr:txBody>
    </xdr:sp>
    <xdr:clientData fPrintsWithSheet="0"/>
  </xdr:oneCellAnchor>
  <xdr:oneCellAnchor>
    <xdr:from>
      <xdr:col>4</xdr:col>
      <xdr:colOff>266700</xdr:colOff>
      <xdr:row>396</xdr:row>
      <xdr:rowOff>57150</xdr:rowOff>
    </xdr:from>
    <xdr:ext cx="1057275" cy="800100"/>
    <xdr:sp>
      <xdr:nvSpPr>
        <xdr:cNvPr id="7" name="Text Box 16"/>
        <xdr:cNvSpPr txBox="1">
          <a:spLocks noChangeArrowheads="1"/>
        </xdr:cNvSpPr>
      </xdr:nvSpPr>
      <xdr:spPr>
        <a:xfrm>
          <a:off x="3933825" y="112099725"/>
          <a:ext cx="1057275" cy="800100"/>
        </a:xfrm>
        <a:prstGeom prst="rect">
          <a:avLst/>
        </a:prstGeom>
        <a:solidFill>
          <a:srgbClr val="FFFF99"/>
        </a:solidFill>
        <a:ln w="9525" cmpd="sng">
          <a:noFill/>
        </a:ln>
      </xdr:spPr>
      <xdr:txBody>
        <a:bodyPr vertOverflow="clip" wrap="square" lIns="27432" tIns="22860" rIns="0" bIns="0"/>
        <a:p>
          <a:pPr algn="l">
            <a:defRPr/>
          </a:pPr>
          <a:r>
            <a:rPr lang="en-US" cap="none" sz="900" b="1" i="1" u="none" baseline="0">
              <a:solidFill>
                <a:srgbClr val="FF0000"/>
              </a:solidFill>
              <a:latin typeface="Arial"/>
              <a:ea typeface="Arial"/>
              <a:cs typeface="Arial"/>
            </a:rPr>
            <a:t>Selectati </a:t>
          </a:r>
          <a:r>
            <a:rPr lang="en-US" cap="none" sz="900" b="1" i="1" u="none" baseline="0">
              <a:solidFill>
                <a:srgbClr val="0000FF"/>
              </a:solidFill>
              <a:latin typeface="Arial"/>
              <a:ea typeface="Arial"/>
              <a:cs typeface="Arial"/>
            </a:rPr>
            <a:t>DA/NU</a:t>
          </a:r>
          <a:r>
            <a:rPr lang="en-US" cap="none" sz="900" b="1" i="1" u="none" baseline="0">
              <a:solidFill>
                <a:srgbClr val="FF0000"/>
              </a:solidFill>
              <a:latin typeface="Arial"/>
              <a:ea typeface="Arial"/>
              <a:cs typeface="Arial"/>
            </a:rPr>
            <a:t>, după caz, poziţionându-vă pe celula
</a:t>
          </a:r>
          <a:r>
            <a:rPr lang="en-US" cap="none" sz="900" b="1" i="1" u="none" baseline="0">
              <a:solidFill>
                <a:srgbClr val="FF0000"/>
              </a:solidFill>
              <a:latin typeface="Arial"/>
              <a:ea typeface="Arial"/>
              <a:cs typeface="Arial"/>
            </a:rPr>
            <a:t>corespunzatoare </a:t>
          </a:r>
        </a:p>
      </xdr:txBody>
    </xdr:sp>
    <xdr:clientData fPrintsWithSheet="0"/>
  </xdr:oneCellAnchor>
  <xdr:oneCellAnchor>
    <xdr:from>
      <xdr:col>7</xdr:col>
      <xdr:colOff>104775</xdr:colOff>
      <xdr:row>405</xdr:row>
      <xdr:rowOff>19050</xdr:rowOff>
    </xdr:from>
    <xdr:ext cx="1019175" cy="800100"/>
    <xdr:sp>
      <xdr:nvSpPr>
        <xdr:cNvPr id="8" name="Text Box 17"/>
        <xdr:cNvSpPr txBox="1">
          <a:spLocks noChangeArrowheads="1"/>
        </xdr:cNvSpPr>
      </xdr:nvSpPr>
      <xdr:spPr>
        <a:xfrm>
          <a:off x="5372100" y="115528725"/>
          <a:ext cx="1019175" cy="800100"/>
        </a:xfrm>
        <a:prstGeom prst="rect">
          <a:avLst/>
        </a:prstGeom>
        <a:solidFill>
          <a:srgbClr val="FFFF99"/>
        </a:solidFill>
        <a:ln w="9525" cmpd="sng">
          <a:noFill/>
        </a:ln>
      </xdr:spPr>
      <xdr:txBody>
        <a:bodyPr vertOverflow="clip" wrap="square" lIns="27432" tIns="22860" rIns="0" bIns="0"/>
        <a:p>
          <a:pPr algn="l">
            <a:defRPr/>
          </a:pPr>
          <a:r>
            <a:rPr lang="en-US" cap="none" sz="900" b="1" i="1" u="none" baseline="0">
              <a:solidFill>
                <a:srgbClr val="FF0000"/>
              </a:solidFill>
              <a:latin typeface="Arial"/>
              <a:ea typeface="Arial"/>
              <a:cs typeface="Arial"/>
            </a:rPr>
            <a:t>Selectati </a:t>
          </a:r>
          <a:r>
            <a:rPr lang="en-US" cap="none" sz="900" b="1" i="1" u="none" baseline="0">
              <a:solidFill>
                <a:srgbClr val="0000FF"/>
              </a:solidFill>
              <a:latin typeface="Arial"/>
              <a:ea typeface="Arial"/>
              <a:cs typeface="Arial"/>
            </a:rPr>
            <a:t>DA/NU</a:t>
          </a:r>
          <a:r>
            <a:rPr lang="en-US" cap="none" sz="900" b="1" i="1" u="none" baseline="0">
              <a:solidFill>
                <a:srgbClr val="FF0000"/>
              </a:solidFill>
              <a:latin typeface="Arial"/>
              <a:ea typeface="Arial"/>
              <a:cs typeface="Arial"/>
            </a:rPr>
            <a:t>, după caz, poziţionându-vă pe celula
</a:t>
          </a:r>
          <a:r>
            <a:rPr lang="en-US" cap="none" sz="900" b="1" i="1" u="none" baseline="0">
              <a:solidFill>
                <a:srgbClr val="FF0000"/>
              </a:solidFill>
              <a:latin typeface="Arial"/>
              <a:ea typeface="Arial"/>
              <a:cs typeface="Arial"/>
            </a:rPr>
            <a:t>corespunzatoare </a:t>
          </a:r>
        </a:p>
      </xdr:txBody>
    </xdr:sp>
    <xdr:clientData fPrintsWithSheet="0"/>
  </xdr:oneCellAnchor>
  <xdr:oneCellAnchor>
    <xdr:from>
      <xdr:col>7</xdr:col>
      <xdr:colOff>104775</xdr:colOff>
      <xdr:row>425</xdr:row>
      <xdr:rowOff>19050</xdr:rowOff>
    </xdr:from>
    <xdr:ext cx="1028700" cy="800100"/>
    <xdr:sp>
      <xdr:nvSpPr>
        <xdr:cNvPr id="9" name="Text Box 18"/>
        <xdr:cNvSpPr txBox="1">
          <a:spLocks noChangeArrowheads="1"/>
        </xdr:cNvSpPr>
      </xdr:nvSpPr>
      <xdr:spPr>
        <a:xfrm>
          <a:off x="5372100" y="121977150"/>
          <a:ext cx="1028700" cy="800100"/>
        </a:xfrm>
        <a:prstGeom prst="rect">
          <a:avLst/>
        </a:prstGeom>
        <a:solidFill>
          <a:srgbClr val="FFFF99"/>
        </a:solidFill>
        <a:ln w="9525" cmpd="sng">
          <a:noFill/>
        </a:ln>
      </xdr:spPr>
      <xdr:txBody>
        <a:bodyPr vertOverflow="clip" wrap="square" lIns="27432" tIns="22860" rIns="0" bIns="0"/>
        <a:p>
          <a:pPr algn="l">
            <a:defRPr/>
          </a:pPr>
          <a:r>
            <a:rPr lang="en-US" cap="none" sz="900" b="1" i="1" u="none" baseline="0">
              <a:solidFill>
                <a:srgbClr val="FF0000"/>
              </a:solidFill>
              <a:latin typeface="Arial"/>
              <a:ea typeface="Arial"/>
              <a:cs typeface="Arial"/>
            </a:rPr>
            <a:t>Selectati </a:t>
          </a:r>
          <a:r>
            <a:rPr lang="en-US" cap="none" sz="900" b="1" i="1" u="none" baseline="0">
              <a:solidFill>
                <a:srgbClr val="0000FF"/>
              </a:solidFill>
              <a:latin typeface="Arial"/>
              <a:ea typeface="Arial"/>
              <a:cs typeface="Arial"/>
            </a:rPr>
            <a:t>DA/NU,</a:t>
          </a:r>
          <a:r>
            <a:rPr lang="en-US" cap="none" sz="900" b="1" i="1" u="none" baseline="0">
              <a:solidFill>
                <a:srgbClr val="FF0000"/>
              </a:solidFill>
              <a:latin typeface="Arial"/>
              <a:ea typeface="Arial"/>
              <a:cs typeface="Arial"/>
            </a:rPr>
            <a:t> după caz, poziţionându-vă pe celula
</a:t>
          </a:r>
          <a:r>
            <a:rPr lang="en-US" cap="none" sz="900" b="1" i="1" u="none" baseline="0">
              <a:solidFill>
                <a:srgbClr val="FF0000"/>
              </a:solidFill>
              <a:latin typeface="Arial"/>
              <a:ea typeface="Arial"/>
              <a:cs typeface="Arial"/>
            </a:rPr>
            <a:t>corespunzatoare </a:t>
          </a:r>
        </a:p>
      </xdr:txBody>
    </xdr:sp>
    <xdr:clientData fPrintsWithSheet="0"/>
  </xdr:oneCellAnchor>
  <xdr:oneCellAnchor>
    <xdr:from>
      <xdr:col>5</xdr:col>
      <xdr:colOff>38100</xdr:colOff>
      <xdr:row>445</xdr:row>
      <xdr:rowOff>57150</xdr:rowOff>
    </xdr:from>
    <xdr:ext cx="1581150" cy="466725"/>
    <xdr:sp>
      <xdr:nvSpPr>
        <xdr:cNvPr id="10" name="Text Box 22"/>
        <xdr:cNvSpPr txBox="1">
          <a:spLocks noChangeArrowheads="1"/>
        </xdr:cNvSpPr>
      </xdr:nvSpPr>
      <xdr:spPr>
        <a:xfrm>
          <a:off x="4257675" y="128882775"/>
          <a:ext cx="1581150" cy="466725"/>
        </a:xfrm>
        <a:prstGeom prst="rect">
          <a:avLst/>
        </a:prstGeom>
        <a:solidFill>
          <a:srgbClr val="FFFF99"/>
        </a:solidFill>
        <a:ln w="9525" cmpd="sng">
          <a:noFill/>
        </a:ln>
      </xdr:spPr>
      <xdr:txBody>
        <a:bodyPr vertOverflow="clip" wrap="square" lIns="27432" tIns="22860" rIns="0" bIns="0"/>
        <a:p>
          <a:pPr algn="l">
            <a:defRPr/>
          </a:pPr>
          <a:r>
            <a:rPr lang="en-US" cap="none" sz="900" b="1" i="1" u="none" baseline="0">
              <a:solidFill>
                <a:srgbClr val="FF0000"/>
              </a:solidFill>
              <a:latin typeface="Arial"/>
              <a:ea typeface="Arial"/>
              <a:cs typeface="Arial"/>
            </a:rPr>
            <a:t>Selectati </a:t>
          </a:r>
          <a:r>
            <a:rPr lang="en-US" cap="none" sz="900" b="1" i="1" u="none" baseline="0">
              <a:solidFill>
                <a:srgbClr val="0000FF"/>
              </a:solidFill>
              <a:latin typeface="Arial"/>
              <a:ea typeface="Arial"/>
              <a:cs typeface="Arial"/>
            </a:rPr>
            <a:t>DA/NU/NICI UNA </a:t>
          </a:r>
          <a:r>
            <a:rPr lang="en-US" cap="none" sz="900" b="1" i="1" u="none" baseline="0">
              <a:solidFill>
                <a:srgbClr val="FF0000"/>
              </a:solidFill>
              <a:latin typeface="Arial"/>
              <a:ea typeface="Arial"/>
              <a:cs typeface="Arial"/>
            </a:rPr>
            <a:t>după caz, poziţionându-vă pe celula corespunzatoare </a:t>
          </a:r>
        </a:p>
      </xdr:txBody>
    </xdr:sp>
    <xdr:clientData fPrintsWithSheet="0"/>
  </xdr:oneCellAnchor>
  <xdr:oneCellAnchor>
    <xdr:from>
      <xdr:col>7</xdr:col>
      <xdr:colOff>66675</xdr:colOff>
      <xdr:row>427</xdr:row>
      <xdr:rowOff>495300</xdr:rowOff>
    </xdr:from>
    <xdr:ext cx="1038225" cy="1038225"/>
    <xdr:sp>
      <xdr:nvSpPr>
        <xdr:cNvPr id="11" name="Text Box 25"/>
        <xdr:cNvSpPr txBox="1">
          <a:spLocks noChangeArrowheads="1"/>
        </xdr:cNvSpPr>
      </xdr:nvSpPr>
      <xdr:spPr>
        <a:xfrm>
          <a:off x="5334000" y="123186825"/>
          <a:ext cx="1038225" cy="1038225"/>
        </a:xfrm>
        <a:prstGeom prst="rect">
          <a:avLst/>
        </a:prstGeom>
        <a:solidFill>
          <a:srgbClr val="FFFF99"/>
        </a:solidFill>
        <a:ln w="9525" cmpd="sng">
          <a:noFill/>
        </a:ln>
      </xdr:spPr>
      <xdr:txBody>
        <a:bodyPr vertOverflow="clip" wrap="square" lIns="27432" tIns="22860" rIns="0" bIns="0"/>
        <a:p>
          <a:pPr algn="l">
            <a:defRPr/>
          </a:pPr>
          <a:r>
            <a:rPr lang="en-US" cap="none" sz="900" b="1" i="1" u="none" baseline="0">
              <a:solidFill>
                <a:srgbClr val="FF0000"/>
              </a:solidFill>
              <a:latin typeface="Arial"/>
              <a:ea typeface="Arial"/>
              <a:cs typeface="Arial"/>
            </a:rPr>
            <a:t>Selectati </a:t>
          </a:r>
          <a:r>
            <a:rPr lang="en-US" cap="none" sz="900" b="1" i="1" u="none" baseline="0">
              <a:solidFill>
                <a:srgbClr val="0000FF"/>
              </a:solidFill>
              <a:latin typeface="Arial"/>
              <a:ea typeface="Arial"/>
              <a:cs typeface="Arial"/>
            </a:rPr>
            <a:t>DA/NU/NICI UNA </a:t>
          </a:r>
          <a:r>
            <a:rPr lang="en-US" cap="none" sz="900" b="1" i="1" u="none" baseline="0">
              <a:solidFill>
                <a:srgbClr val="FF0000"/>
              </a:solidFill>
              <a:latin typeface="Arial"/>
              <a:ea typeface="Arial"/>
              <a:cs typeface="Arial"/>
            </a:rPr>
            <a:t>după caz, poziţionându-vă pe celula corespunzatoare </a:t>
          </a:r>
        </a:p>
      </xdr:txBody>
    </xdr:sp>
    <xdr:clientData fPrintsWithSheet="0"/>
  </xdr:oneCellAnchor>
  <xdr:oneCellAnchor>
    <xdr:from>
      <xdr:col>7</xdr:col>
      <xdr:colOff>57150</xdr:colOff>
      <xdr:row>454</xdr:row>
      <xdr:rowOff>0</xdr:rowOff>
    </xdr:from>
    <xdr:ext cx="1028700" cy="800100"/>
    <xdr:sp>
      <xdr:nvSpPr>
        <xdr:cNvPr id="12" name="Text Box 32"/>
        <xdr:cNvSpPr txBox="1">
          <a:spLocks noChangeArrowheads="1"/>
        </xdr:cNvSpPr>
      </xdr:nvSpPr>
      <xdr:spPr>
        <a:xfrm>
          <a:off x="5324475" y="131159250"/>
          <a:ext cx="1028700" cy="800100"/>
        </a:xfrm>
        <a:prstGeom prst="rect">
          <a:avLst/>
        </a:prstGeom>
        <a:solidFill>
          <a:srgbClr val="FFFF99"/>
        </a:solidFill>
        <a:ln w="9525" cmpd="sng">
          <a:noFill/>
        </a:ln>
      </xdr:spPr>
      <xdr:txBody>
        <a:bodyPr vertOverflow="clip" wrap="square" lIns="27432" tIns="22860" rIns="0" bIns="0"/>
        <a:p>
          <a:pPr algn="l">
            <a:defRPr/>
          </a:pPr>
          <a:r>
            <a:rPr lang="en-US" cap="none" sz="900" b="1" i="1" u="none" baseline="0">
              <a:solidFill>
                <a:srgbClr val="FF0000"/>
              </a:solidFill>
              <a:latin typeface="Arial"/>
              <a:ea typeface="Arial"/>
              <a:cs typeface="Arial"/>
            </a:rPr>
            <a:t>Selectati </a:t>
          </a:r>
          <a:r>
            <a:rPr lang="en-US" cap="none" sz="900" b="1" i="1" u="none" baseline="0">
              <a:solidFill>
                <a:srgbClr val="0000FF"/>
              </a:solidFill>
              <a:latin typeface="Arial"/>
              <a:ea typeface="Arial"/>
              <a:cs typeface="Arial"/>
            </a:rPr>
            <a:t>DA/NU,</a:t>
          </a:r>
          <a:r>
            <a:rPr lang="en-US" cap="none" sz="900" b="1" i="1" u="none" baseline="0">
              <a:solidFill>
                <a:srgbClr val="FF0000"/>
              </a:solidFill>
              <a:latin typeface="Arial"/>
              <a:ea typeface="Arial"/>
              <a:cs typeface="Arial"/>
            </a:rPr>
            <a:t> după caz, poziţionându-vă pe celula
</a:t>
          </a:r>
          <a:r>
            <a:rPr lang="en-US" cap="none" sz="900" b="1" i="1" u="none" baseline="0">
              <a:solidFill>
                <a:srgbClr val="FF0000"/>
              </a:solidFill>
              <a:latin typeface="Arial"/>
              <a:ea typeface="Arial"/>
              <a:cs typeface="Arial"/>
            </a:rPr>
            <a:t>corespunzatoare </a:t>
          </a:r>
        </a:p>
      </xdr:txBody>
    </xdr:sp>
    <xdr:clientData fPrintsWithSheet="0"/>
  </xdr:oneCellAnchor>
  <xdr:oneCellAnchor>
    <xdr:from>
      <xdr:col>1</xdr:col>
      <xdr:colOff>666750</xdr:colOff>
      <xdr:row>504</xdr:row>
      <xdr:rowOff>76200</xdr:rowOff>
    </xdr:from>
    <xdr:ext cx="3343275" cy="1800225"/>
    <xdr:sp>
      <xdr:nvSpPr>
        <xdr:cNvPr id="13" name="Text Box 45"/>
        <xdr:cNvSpPr txBox="1">
          <a:spLocks noChangeArrowheads="1"/>
        </xdr:cNvSpPr>
      </xdr:nvSpPr>
      <xdr:spPr>
        <a:xfrm>
          <a:off x="1438275" y="145332450"/>
          <a:ext cx="3343275" cy="1800225"/>
        </a:xfrm>
        <a:prstGeom prst="rect">
          <a:avLst/>
        </a:prstGeom>
        <a:solidFill>
          <a:srgbClr val="FFFF99"/>
        </a:solidFill>
        <a:ln w="9525" cmpd="sng">
          <a:noFill/>
        </a:ln>
      </xdr:spPr>
      <xdr:txBody>
        <a:bodyPr vertOverflow="clip" wrap="square" lIns="36576" tIns="22860" rIns="36576" bIns="0"/>
        <a:p>
          <a:pPr algn="ctr">
            <a:defRPr/>
          </a:pPr>
          <a:r>
            <a:rPr lang="en-US" cap="none" sz="1200" b="1" i="1" u="none" baseline="0">
              <a:solidFill>
                <a:srgbClr val="FF0000"/>
              </a:solidFill>
              <a:latin typeface="Arial"/>
              <a:ea typeface="Arial"/>
              <a:cs typeface="Arial"/>
            </a:rPr>
            <a:t>
</a:t>
          </a:r>
          <a:r>
            <a:rPr lang="en-US" cap="none" sz="1400" b="1" i="1" u="none" baseline="0">
              <a:solidFill>
                <a:srgbClr val="993366"/>
              </a:solidFill>
              <a:latin typeface="Arial"/>
              <a:ea typeface="Arial"/>
              <a:cs typeface="Arial"/>
            </a:rPr>
            <a:t>ATENŢIE!
</a:t>
          </a:r>
          <a:r>
            <a:rPr lang="en-US" cap="none" sz="1200" b="1" i="1" u="none" baseline="0">
              <a:solidFill>
                <a:srgbClr val="FF0000"/>
              </a:solidFill>
              <a:latin typeface="Arial"/>
              <a:ea typeface="Arial"/>
              <a:cs typeface="Arial"/>
            </a:rPr>
            <a:t>
</a:t>
          </a:r>
          <a:r>
            <a:rPr lang="en-US" cap="none" sz="1200" b="1" i="1" u="none" baseline="0">
              <a:solidFill>
                <a:srgbClr val="FF0000"/>
              </a:solidFill>
              <a:latin typeface="Arial"/>
              <a:ea typeface="Arial"/>
              <a:cs typeface="Arial"/>
            </a:rPr>
            <a:t>Paginile acestui document sunt deja configurate pentru listare.
</a:t>
          </a:r>
          <a:r>
            <a:rPr lang="en-US" cap="none" sz="1200" b="1" i="1" u="none" baseline="0">
              <a:solidFill>
                <a:srgbClr val="FF0000"/>
              </a:solidFill>
              <a:latin typeface="Arial"/>
              <a:ea typeface="Arial"/>
              <a:cs typeface="Arial"/>
            </a:rPr>
            <a:t>Vă rugăm să nu faceţi modificări în acest sens.</a:t>
          </a:r>
          <a:r>
            <a:rPr lang="en-US" cap="none" sz="1200" b="1" i="1" u="none" baseline="0">
              <a:solidFill>
                <a:srgbClr val="000080"/>
              </a:solidFill>
              <a:latin typeface="Arial"/>
              <a:ea typeface="Arial"/>
              <a:cs typeface="Arial"/>
            </a:rPr>
            <a:t>
</a:t>
          </a:r>
          <a:r>
            <a:rPr lang="en-US" cap="none" sz="800" b="1" i="1" u="none" baseline="0">
              <a:solidFill>
                <a:srgbClr val="000080"/>
              </a:solidFill>
              <a:latin typeface="Arial"/>
              <a:ea typeface="Arial"/>
              <a:cs typeface="Arial"/>
            </a:rPr>
            <a:t>
</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510"/>
  <sheetViews>
    <sheetView tabSelected="1" view="pageBreakPreview" zoomScaleSheetLayoutView="100" zoomScalePageLayoutView="0" workbookViewId="0" topLeftCell="A6">
      <selection activeCell="F6" sqref="F6"/>
    </sheetView>
  </sheetViews>
  <sheetFormatPr defaultColWidth="9.140625" defaultRowHeight="12.75"/>
  <cols>
    <col min="1" max="1" width="11.57421875" style="2" customWidth="1"/>
    <col min="2" max="2" width="25.00390625" style="2" customWidth="1"/>
    <col min="3" max="3" width="10.140625" style="2" customWidth="1"/>
    <col min="4" max="5" width="8.28125" style="2" customWidth="1"/>
    <col min="6" max="6" width="7.421875" style="2" customWidth="1"/>
    <col min="7" max="7" width="8.28125" style="2" customWidth="1"/>
    <col min="8" max="8" width="9.00390625" style="2" customWidth="1"/>
    <col min="9" max="9" width="8.28125" style="2" customWidth="1"/>
    <col min="10" max="10" width="16.00390625" style="2" customWidth="1"/>
    <col min="11" max="11" width="13.7109375" style="2" customWidth="1"/>
    <col min="12" max="16384" width="9.140625" style="2" customWidth="1"/>
  </cols>
  <sheetData>
    <row r="1" spans="8:9" ht="20.25">
      <c r="H1" s="19" t="s">
        <v>237</v>
      </c>
      <c r="I1" s="102" t="s">
        <v>238</v>
      </c>
    </row>
    <row r="3" spans="1:6" ht="15.75" customHeight="1">
      <c r="A3" s="21"/>
      <c r="B3" s="146" t="s">
        <v>213</v>
      </c>
      <c r="C3" s="147"/>
      <c r="D3" s="147"/>
      <c r="E3" s="142"/>
      <c r="F3" s="142"/>
    </row>
    <row r="4" spans="1:6" ht="15.75">
      <c r="A4" s="21"/>
      <c r="B4" s="138" t="s">
        <v>32</v>
      </c>
      <c r="C4" s="148"/>
      <c r="D4" s="148"/>
      <c r="E4" s="142"/>
      <c r="F4" s="142"/>
    </row>
    <row r="6" spans="1:7" ht="17.25" customHeight="1">
      <c r="A6" s="20" t="s">
        <v>33</v>
      </c>
      <c r="E6" s="13"/>
      <c r="F6" s="71"/>
      <c r="G6" s="72" t="s">
        <v>57</v>
      </c>
    </row>
    <row r="7" spans="1:9" ht="27.75" customHeight="1">
      <c r="A7" s="20" t="s">
        <v>56</v>
      </c>
      <c r="B7" s="13"/>
      <c r="C7" s="190"/>
      <c r="D7" s="191"/>
      <c r="E7" s="191"/>
      <c r="F7" s="191"/>
      <c r="G7" s="191"/>
      <c r="H7" s="191"/>
      <c r="I7" s="191"/>
    </row>
    <row r="9" spans="1:4" ht="15.75">
      <c r="A9" s="20" t="s">
        <v>34</v>
      </c>
      <c r="B9" s="13"/>
      <c r="C9" s="145"/>
      <c r="D9" s="193"/>
    </row>
    <row r="11" spans="1:9" ht="36" customHeight="1">
      <c r="A11" s="192" t="s">
        <v>35</v>
      </c>
      <c r="B11" s="170"/>
      <c r="C11" s="170"/>
      <c r="D11" s="170"/>
      <c r="E11" s="170"/>
      <c r="F11" s="170"/>
      <c r="G11" s="170"/>
      <c r="H11" s="170"/>
      <c r="I11" s="170"/>
    </row>
    <row r="12" spans="1:3" ht="17.25" customHeight="1">
      <c r="A12" s="204" t="s">
        <v>36</v>
      </c>
      <c r="B12" s="205"/>
      <c r="C12" s="206"/>
    </row>
    <row r="13" spans="1:9" ht="36" customHeight="1">
      <c r="A13" s="207" t="s">
        <v>37</v>
      </c>
      <c r="B13" s="208"/>
      <c r="C13" s="208"/>
      <c r="D13" s="208"/>
      <c r="E13" s="208"/>
      <c r="F13" s="208"/>
      <c r="G13" s="208"/>
      <c r="H13" s="208"/>
      <c r="I13" s="209"/>
    </row>
    <row r="14" spans="1:9" ht="21.75" customHeight="1">
      <c r="A14" s="184" t="s">
        <v>38</v>
      </c>
      <c r="B14" s="103"/>
      <c r="C14" s="103"/>
      <c r="D14" s="22"/>
      <c r="E14" s="22"/>
      <c r="F14" s="22"/>
      <c r="G14" s="22"/>
      <c r="H14" s="22"/>
      <c r="I14" s="22"/>
    </row>
    <row r="15" spans="1:9" ht="24.75" customHeight="1">
      <c r="A15" s="195" t="s">
        <v>39</v>
      </c>
      <c r="B15" s="196"/>
      <c r="C15" s="196"/>
      <c r="D15" s="196"/>
      <c r="E15" s="196"/>
      <c r="F15" s="196"/>
      <c r="G15" s="196"/>
      <c r="H15" s="196"/>
      <c r="I15" s="197"/>
    </row>
    <row r="16" spans="1:9" ht="63.75" customHeight="1">
      <c r="A16" s="198" t="s">
        <v>239</v>
      </c>
      <c r="B16" s="199"/>
      <c r="C16" s="199"/>
      <c r="D16" s="199"/>
      <c r="E16" s="199"/>
      <c r="F16" s="199"/>
      <c r="G16" s="199"/>
      <c r="H16" s="199"/>
      <c r="I16" s="200"/>
    </row>
    <row r="17" spans="1:9" ht="18.75" customHeight="1">
      <c r="A17" s="198" t="s">
        <v>40</v>
      </c>
      <c r="B17" s="199"/>
      <c r="C17" s="199"/>
      <c r="D17" s="199"/>
      <c r="E17" s="199"/>
      <c r="F17" s="199"/>
      <c r="G17" s="199"/>
      <c r="H17" s="199"/>
      <c r="I17" s="200"/>
    </row>
    <row r="18" spans="1:9" ht="34.5" customHeight="1">
      <c r="A18" s="201" t="s">
        <v>41</v>
      </c>
      <c r="B18" s="202"/>
      <c r="C18" s="202"/>
      <c r="D18" s="202"/>
      <c r="E18" s="202"/>
      <c r="F18" s="202"/>
      <c r="G18" s="202"/>
      <c r="H18" s="202"/>
      <c r="I18" s="203"/>
    </row>
    <row r="19" spans="1:9" ht="22.5" customHeight="1">
      <c r="A19" s="194" t="s">
        <v>42</v>
      </c>
      <c r="B19" s="142"/>
      <c r="C19" s="3"/>
      <c r="D19" s="3"/>
      <c r="E19" s="3"/>
      <c r="F19" s="3"/>
      <c r="G19" s="3"/>
      <c r="H19" s="3"/>
      <c r="I19" s="3"/>
    </row>
    <row r="20" spans="1:9" ht="47.25" customHeight="1">
      <c r="A20" s="185" t="s">
        <v>43</v>
      </c>
      <c r="B20" s="129"/>
      <c r="C20" s="129"/>
      <c r="D20" s="129"/>
      <c r="E20" s="129"/>
      <c r="F20" s="129"/>
      <c r="G20" s="129"/>
      <c r="H20" s="129"/>
      <c r="I20" s="129"/>
    </row>
    <row r="21" spans="1:9" ht="21" customHeight="1">
      <c r="A21" s="187" t="s">
        <v>44</v>
      </c>
      <c r="B21" s="188"/>
      <c r="C21" s="189"/>
      <c r="D21" s="186"/>
      <c r="E21" s="186"/>
      <c r="F21" s="186"/>
      <c r="G21" s="186"/>
      <c r="H21" s="186"/>
      <c r="I21" s="3"/>
    </row>
    <row r="22" spans="1:9" ht="21" customHeight="1">
      <c r="A22" s="23"/>
      <c r="B22" s="24"/>
      <c r="C22" s="25"/>
      <c r="D22" s="25"/>
      <c r="E22" s="25"/>
      <c r="F22" s="25"/>
      <c r="G22" s="25"/>
      <c r="H22" s="18" t="s">
        <v>45</v>
      </c>
      <c r="I22" s="25"/>
    </row>
    <row r="23" spans="1:9" ht="18" customHeight="1">
      <c r="A23" s="26" t="s">
        <v>46</v>
      </c>
      <c r="B23" s="26"/>
      <c r="C23" s="27"/>
      <c r="D23" s="186"/>
      <c r="E23" s="186"/>
      <c r="F23" s="186"/>
      <c r="G23" s="186"/>
      <c r="H23" s="186"/>
      <c r="I23" s="3"/>
    </row>
    <row r="24" ht="24" customHeight="1">
      <c r="A24"/>
    </row>
    <row r="25" spans="1:3" ht="15.75" customHeight="1">
      <c r="A25" s="20" t="s">
        <v>47</v>
      </c>
      <c r="C25" s="70"/>
    </row>
    <row r="26" ht="20.25" customHeight="1"/>
    <row r="27" spans="1:9" ht="20.25" customHeight="1">
      <c r="A27" s="63"/>
      <c r="B27" s="64"/>
      <c r="C27" s="64"/>
      <c r="D27" s="64"/>
      <c r="E27" s="64"/>
      <c r="F27" s="64"/>
      <c r="G27" s="64"/>
      <c r="H27" s="64"/>
      <c r="I27" s="64"/>
    </row>
    <row r="28" spans="1:9" ht="20.25" customHeight="1">
      <c r="A28" s="63"/>
      <c r="B28" s="64"/>
      <c r="C28" s="64"/>
      <c r="D28" s="64"/>
      <c r="E28" s="64"/>
      <c r="F28" s="64"/>
      <c r="G28" s="64"/>
      <c r="H28" s="64"/>
      <c r="I28" s="64"/>
    </row>
    <row r="29" spans="1:9" ht="20.25" customHeight="1">
      <c r="A29" s="63"/>
      <c r="B29" s="64"/>
      <c r="C29" s="64"/>
      <c r="D29" s="64"/>
      <c r="E29" s="64"/>
      <c r="F29" s="64"/>
      <c r="G29" s="64"/>
      <c r="H29" s="64"/>
      <c r="I29" s="64"/>
    </row>
    <row r="30" spans="1:9" ht="43.5" customHeight="1">
      <c r="A30" s="63"/>
      <c r="B30" s="64"/>
      <c r="C30" s="64"/>
      <c r="D30" s="64"/>
      <c r="E30" s="64"/>
      <c r="F30" s="64"/>
      <c r="G30" s="64"/>
      <c r="H30" s="64"/>
      <c r="I30" s="64"/>
    </row>
    <row r="31" spans="1:9" ht="26.25" customHeight="1">
      <c r="A31" s="138" t="s">
        <v>194</v>
      </c>
      <c r="B31" s="148"/>
      <c r="C31" s="148"/>
      <c r="D31" s="148"/>
      <c r="E31" s="148"/>
      <c r="F31" s="148"/>
      <c r="G31" s="148"/>
      <c r="H31" s="148"/>
      <c r="I31" s="148"/>
    </row>
    <row r="32" spans="1:9" ht="95.25" customHeight="1">
      <c r="A32" s="169" t="s">
        <v>240</v>
      </c>
      <c r="B32" s="170"/>
      <c r="C32" s="170"/>
      <c r="D32" s="170"/>
      <c r="E32" s="170"/>
      <c r="F32" s="170"/>
      <c r="G32" s="170"/>
      <c r="H32" s="170"/>
      <c r="I32" s="170"/>
    </row>
    <row r="33" ht="16.5" customHeight="1"/>
    <row r="34" spans="1:10" ht="16.5" customHeight="1">
      <c r="A34" s="150" t="s">
        <v>195</v>
      </c>
      <c r="B34" s="151"/>
      <c r="C34" s="151"/>
      <c r="D34" s="151"/>
      <c r="E34" s="151"/>
      <c r="F34" s="151"/>
      <c r="G34" s="151"/>
      <c r="H34" s="151"/>
      <c r="I34" s="151"/>
      <c r="J34" s="69"/>
    </row>
    <row r="35" spans="1:9" ht="23.25" customHeight="1">
      <c r="A35" s="150" t="s">
        <v>1</v>
      </c>
      <c r="B35" s="151"/>
      <c r="C35" s="151"/>
      <c r="D35" s="151"/>
      <c r="E35" s="151"/>
      <c r="F35" s="151"/>
      <c r="G35" s="151"/>
      <c r="H35" s="151"/>
      <c r="I35" s="151"/>
    </row>
    <row r="36" ht="9.75" customHeight="1"/>
    <row r="37" spans="1:9" ht="67.5" customHeight="1" hidden="1">
      <c r="A37" s="169"/>
      <c r="B37" s="170"/>
      <c r="C37" s="170"/>
      <c r="D37" s="170"/>
      <c r="E37" s="170"/>
      <c r="F37" s="170"/>
      <c r="G37" s="170"/>
      <c r="H37" s="170"/>
      <c r="I37" s="170"/>
    </row>
    <row r="38" spans="1:9" ht="24" customHeight="1" hidden="1">
      <c r="A38" s="65"/>
      <c r="B38" s="66"/>
      <c r="C38" s="66"/>
      <c r="D38" s="66"/>
      <c r="E38" s="66"/>
      <c r="F38" s="66"/>
      <c r="G38" s="66"/>
      <c r="H38" s="66"/>
      <c r="I38" s="66"/>
    </row>
    <row r="39" ht="16.5" customHeight="1">
      <c r="A39" s="20" t="s">
        <v>58</v>
      </c>
    </row>
    <row r="40" ht="16.5" customHeight="1" thickBot="1">
      <c r="A40" s="30" t="s">
        <v>59</v>
      </c>
    </row>
    <row r="41" spans="1:8" ht="25.5" customHeight="1" thickBot="1">
      <c r="A41" s="110" t="s">
        <v>48</v>
      </c>
      <c r="B41" s="111"/>
      <c r="C41" s="106"/>
      <c r="D41" s="107"/>
      <c r="E41" s="107"/>
      <c r="F41" s="107"/>
      <c r="G41" s="107"/>
      <c r="H41" s="108"/>
    </row>
    <row r="42" spans="1:8" ht="16.5" customHeight="1" thickBot="1">
      <c r="A42" s="110" t="s">
        <v>49</v>
      </c>
      <c r="B42" s="111"/>
      <c r="C42" s="119"/>
      <c r="D42" s="109"/>
      <c r="E42" s="109"/>
      <c r="F42" s="109"/>
      <c r="G42" s="109"/>
      <c r="H42" s="112"/>
    </row>
    <row r="43" spans="1:8" ht="32.25" customHeight="1" thickBot="1">
      <c r="A43" s="110" t="s">
        <v>50</v>
      </c>
      <c r="B43" s="111"/>
      <c r="C43" s="106"/>
      <c r="D43" s="107"/>
      <c r="E43" s="107"/>
      <c r="F43" s="107"/>
      <c r="G43" s="107"/>
      <c r="H43" s="108"/>
    </row>
    <row r="44" spans="1:9" ht="16.5" customHeight="1" thickBot="1">
      <c r="A44" s="110" t="s">
        <v>51</v>
      </c>
      <c r="B44" s="111"/>
      <c r="C44" s="119"/>
      <c r="D44" s="109"/>
      <c r="E44" s="109"/>
      <c r="F44" s="109"/>
      <c r="G44" s="109"/>
      <c r="H44" s="112"/>
      <c r="I44" s="3"/>
    </row>
    <row r="45" spans="1:9" ht="16.5" customHeight="1" thickBot="1">
      <c r="A45" s="110" t="s">
        <v>52</v>
      </c>
      <c r="B45" s="111"/>
      <c r="C45" s="119"/>
      <c r="D45" s="109"/>
      <c r="E45" s="109"/>
      <c r="F45" s="109"/>
      <c r="G45" s="109"/>
      <c r="H45" s="112"/>
      <c r="I45" s="3"/>
    </row>
    <row r="46" spans="1:9" ht="16.5" thickBot="1">
      <c r="A46" s="110" t="s">
        <v>53</v>
      </c>
      <c r="B46" s="111"/>
      <c r="C46" s="119"/>
      <c r="D46" s="109"/>
      <c r="E46" s="109"/>
      <c r="F46" s="109"/>
      <c r="G46" s="109"/>
      <c r="H46" s="112"/>
      <c r="I46" s="3"/>
    </row>
    <row r="47" spans="1:9" ht="16.5" thickBot="1">
      <c r="A47" s="110" t="s">
        <v>54</v>
      </c>
      <c r="B47" s="111"/>
      <c r="C47" s="171"/>
      <c r="D47" s="172"/>
      <c r="E47" s="172"/>
      <c r="F47" s="172"/>
      <c r="G47" s="172"/>
      <c r="H47" s="173"/>
      <c r="I47" s="3"/>
    </row>
    <row r="48" spans="1:8" ht="18.75" customHeight="1" thickBot="1">
      <c r="A48" s="110" t="s">
        <v>55</v>
      </c>
      <c r="B48" s="111"/>
      <c r="C48" s="119"/>
      <c r="D48" s="109"/>
      <c r="E48" s="109"/>
      <c r="F48" s="109"/>
      <c r="G48" s="109"/>
      <c r="H48" s="112"/>
    </row>
    <row r="50" spans="1:9" ht="16.5" thickBot="1">
      <c r="A50" s="20" t="s">
        <v>60</v>
      </c>
      <c r="B50" s="3"/>
      <c r="C50" s="3"/>
      <c r="D50" s="3"/>
      <c r="E50" s="3"/>
      <c r="F50" s="3"/>
      <c r="G50" s="3"/>
      <c r="H50" s="3"/>
      <c r="I50" s="3"/>
    </row>
    <row r="51" spans="1:9" ht="27" customHeight="1" thickBot="1">
      <c r="A51" s="110" t="s">
        <v>61</v>
      </c>
      <c r="B51" s="111"/>
      <c r="C51" s="106"/>
      <c r="D51" s="107"/>
      <c r="E51" s="107"/>
      <c r="F51" s="107"/>
      <c r="G51" s="107"/>
      <c r="H51" s="108"/>
      <c r="I51" s="3"/>
    </row>
    <row r="52" spans="1:9" ht="17.25" customHeight="1" thickBot="1">
      <c r="A52" s="110" t="s">
        <v>51</v>
      </c>
      <c r="B52" s="111"/>
      <c r="C52" s="119"/>
      <c r="D52" s="109"/>
      <c r="E52" s="109"/>
      <c r="F52" s="109"/>
      <c r="G52" s="109"/>
      <c r="H52" s="112"/>
      <c r="I52" s="3"/>
    </row>
    <row r="53" spans="1:9" ht="16.5" customHeight="1" thickBot="1">
      <c r="A53" s="110" t="s">
        <v>52</v>
      </c>
      <c r="B53" s="111"/>
      <c r="C53" s="119"/>
      <c r="D53" s="109"/>
      <c r="E53" s="109"/>
      <c r="F53" s="109"/>
      <c r="G53" s="109"/>
      <c r="H53" s="112"/>
      <c r="I53" s="3"/>
    </row>
    <row r="54" spans="1:8" ht="15" customHeight="1" thickBot="1">
      <c r="A54" s="110" t="s">
        <v>53</v>
      </c>
      <c r="B54" s="111"/>
      <c r="C54" s="119"/>
      <c r="D54" s="109"/>
      <c r="E54" s="109"/>
      <c r="F54" s="109"/>
      <c r="G54" s="109"/>
      <c r="H54" s="112"/>
    </row>
    <row r="55" ht="17.25" customHeight="1"/>
    <row r="56" spans="1:9" ht="30.75" customHeight="1">
      <c r="A56" s="210" t="s">
        <v>62</v>
      </c>
      <c r="B56" s="211"/>
      <c r="C56" s="211"/>
      <c r="D56" s="211"/>
      <c r="E56" s="211"/>
      <c r="F56" s="211"/>
      <c r="G56" s="211"/>
      <c r="H56" s="211"/>
      <c r="I56" s="211"/>
    </row>
    <row r="57" spans="1:9" ht="30" customHeight="1">
      <c r="A57" s="67"/>
      <c r="B57" s="68"/>
      <c r="C57" s="68"/>
      <c r="D57" s="68"/>
      <c r="E57" s="68"/>
      <c r="F57" s="68"/>
      <c r="G57" s="68"/>
      <c r="H57" s="68"/>
      <c r="I57" s="68"/>
    </row>
    <row r="58" spans="1:9" ht="30" customHeight="1">
      <c r="A58" s="67"/>
      <c r="B58" s="68"/>
      <c r="C58" s="68"/>
      <c r="D58" s="68"/>
      <c r="E58" s="68"/>
      <c r="F58" s="68"/>
      <c r="G58" s="68"/>
      <c r="H58" s="68"/>
      <c r="I58" s="68"/>
    </row>
    <row r="59" ht="30" customHeight="1"/>
    <row r="60" ht="21.75" customHeight="1">
      <c r="A60" s="20" t="s">
        <v>63</v>
      </c>
    </row>
    <row r="61" ht="22.5" customHeight="1">
      <c r="A61" s="30" t="s">
        <v>64</v>
      </c>
    </row>
    <row r="62" ht="16.5" customHeight="1"/>
    <row r="63" spans="1:9" ht="80.25" customHeight="1">
      <c r="A63" s="32" t="s">
        <v>65</v>
      </c>
      <c r="B63" s="216" t="s">
        <v>241</v>
      </c>
      <c r="C63" s="217"/>
      <c r="D63" s="212" t="s">
        <v>242</v>
      </c>
      <c r="E63" s="213"/>
      <c r="F63" s="214"/>
      <c r="G63" s="215"/>
      <c r="H63" s="33" t="s">
        <v>243</v>
      </c>
      <c r="I63" s="33" t="s">
        <v>66</v>
      </c>
    </row>
    <row r="64" spans="1:9" ht="30.75" customHeight="1">
      <c r="A64" s="35" t="s">
        <v>67</v>
      </c>
      <c r="B64" s="183"/>
      <c r="C64" s="183"/>
      <c r="D64" s="183"/>
      <c r="E64" s="183"/>
      <c r="F64" s="183"/>
      <c r="G64" s="183"/>
      <c r="H64" s="96"/>
      <c r="I64" s="34"/>
    </row>
    <row r="65" spans="1:9" ht="30.75" customHeight="1">
      <c r="A65" s="35" t="s">
        <v>68</v>
      </c>
      <c r="B65" s="183"/>
      <c r="C65" s="183"/>
      <c r="D65" s="183"/>
      <c r="E65" s="183"/>
      <c r="F65" s="183"/>
      <c r="G65" s="183"/>
      <c r="H65" s="96"/>
      <c r="I65" s="34"/>
    </row>
    <row r="66" spans="1:9" ht="30.75" customHeight="1">
      <c r="A66" s="35" t="s">
        <v>69</v>
      </c>
      <c r="B66" s="183"/>
      <c r="C66" s="183"/>
      <c r="D66" s="183"/>
      <c r="E66" s="183"/>
      <c r="F66" s="183"/>
      <c r="G66" s="183"/>
      <c r="H66" s="96"/>
      <c r="I66" s="34"/>
    </row>
    <row r="67" spans="1:9" ht="30.75" customHeight="1">
      <c r="A67" s="35" t="s">
        <v>70</v>
      </c>
      <c r="B67" s="183"/>
      <c r="C67" s="183"/>
      <c r="D67" s="183"/>
      <c r="E67" s="183"/>
      <c r="F67" s="183"/>
      <c r="G67" s="183"/>
      <c r="H67" s="96"/>
      <c r="I67" s="34"/>
    </row>
    <row r="68" spans="1:9" ht="30.75" customHeight="1">
      <c r="A68" s="35" t="s">
        <v>71</v>
      </c>
      <c r="B68" s="183"/>
      <c r="C68" s="183"/>
      <c r="D68" s="183"/>
      <c r="E68" s="183"/>
      <c r="F68" s="183"/>
      <c r="G68" s="183"/>
      <c r="H68" s="96"/>
      <c r="I68" s="34"/>
    </row>
    <row r="69" spans="1:9" ht="30.75" customHeight="1">
      <c r="A69" s="35" t="s">
        <v>72</v>
      </c>
      <c r="B69" s="183"/>
      <c r="C69" s="183"/>
      <c r="D69" s="183"/>
      <c r="E69" s="183"/>
      <c r="F69" s="183"/>
      <c r="G69" s="183"/>
      <c r="H69" s="96"/>
      <c r="I69" s="34"/>
    </row>
    <row r="70" spans="1:9" ht="16.5" customHeight="1">
      <c r="A70" s="3"/>
      <c r="B70" s="3"/>
      <c r="C70" s="3"/>
      <c r="D70" s="3"/>
      <c r="E70" s="3"/>
      <c r="F70" s="3"/>
      <c r="G70" s="3"/>
      <c r="H70" s="3"/>
      <c r="I70" s="3"/>
    </row>
    <row r="71" spans="1:9" ht="15.75">
      <c r="A71" s="3"/>
      <c r="B71" s="3"/>
      <c r="C71" s="3"/>
      <c r="D71" s="3"/>
      <c r="E71" s="3"/>
      <c r="F71" s="3"/>
      <c r="G71" s="3"/>
      <c r="H71" s="3"/>
      <c r="I71" s="3"/>
    </row>
    <row r="72" ht="18" customHeight="1">
      <c r="A72" s="30" t="s">
        <v>73</v>
      </c>
    </row>
    <row r="73" spans="1:9" ht="69.75" customHeight="1">
      <c r="A73" s="32" t="s">
        <v>65</v>
      </c>
      <c r="B73" s="216" t="s">
        <v>241</v>
      </c>
      <c r="C73" s="217"/>
      <c r="D73" s="212" t="s">
        <v>242</v>
      </c>
      <c r="E73" s="213"/>
      <c r="F73" s="214"/>
      <c r="G73" s="215"/>
      <c r="H73" s="33" t="s">
        <v>244</v>
      </c>
      <c r="I73" s="33" t="s">
        <v>74</v>
      </c>
    </row>
    <row r="74" spans="1:9" ht="30.75" customHeight="1">
      <c r="A74" s="35" t="s">
        <v>67</v>
      </c>
      <c r="B74" s="183"/>
      <c r="C74" s="183"/>
      <c r="D74" s="183"/>
      <c r="E74" s="183"/>
      <c r="F74" s="183"/>
      <c r="G74" s="183"/>
      <c r="I74" s="34"/>
    </row>
    <row r="75" spans="1:9" ht="30.75" customHeight="1">
      <c r="A75" s="35" t="s">
        <v>68</v>
      </c>
      <c r="B75" s="183"/>
      <c r="C75" s="183"/>
      <c r="D75" s="183"/>
      <c r="E75" s="183"/>
      <c r="F75" s="183"/>
      <c r="G75" s="183"/>
      <c r="H75" s="14"/>
      <c r="I75" s="34"/>
    </row>
    <row r="76" spans="1:9" ht="30.75" customHeight="1">
      <c r="A76" s="35" t="s">
        <v>69</v>
      </c>
      <c r="B76" s="183"/>
      <c r="C76" s="183"/>
      <c r="D76" s="183"/>
      <c r="E76" s="183"/>
      <c r="F76" s="183"/>
      <c r="G76" s="183"/>
      <c r="H76" s="14"/>
      <c r="I76" s="34"/>
    </row>
    <row r="77" spans="1:9" ht="30.75" customHeight="1">
      <c r="A77" s="35" t="s">
        <v>70</v>
      </c>
      <c r="B77" s="183"/>
      <c r="C77" s="183"/>
      <c r="D77" s="183"/>
      <c r="E77" s="183"/>
      <c r="F77" s="183"/>
      <c r="G77" s="183"/>
      <c r="H77" s="14"/>
      <c r="I77" s="34"/>
    </row>
    <row r="78" spans="1:9" ht="30.75" customHeight="1">
      <c r="A78" s="35" t="s">
        <v>71</v>
      </c>
      <c r="B78" s="183"/>
      <c r="C78" s="183"/>
      <c r="D78" s="183"/>
      <c r="E78" s="183"/>
      <c r="F78" s="183"/>
      <c r="G78" s="183"/>
      <c r="H78" s="14"/>
      <c r="I78" s="34"/>
    </row>
    <row r="79" spans="1:9" ht="30.75" customHeight="1">
      <c r="A79" s="35" t="s">
        <v>72</v>
      </c>
      <c r="B79" s="183"/>
      <c r="C79" s="183"/>
      <c r="D79" s="183"/>
      <c r="E79" s="183"/>
      <c r="F79" s="183"/>
      <c r="G79" s="183"/>
      <c r="H79" s="14"/>
      <c r="I79" s="34"/>
    </row>
    <row r="80" ht="49.5" customHeight="1"/>
    <row r="81" spans="1:9" ht="61.5" customHeight="1">
      <c r="A81" s="194" t="s">
        <v>245</v>
      </c>
      <c r="B81" s="170"/>
      <c r="C81" s="170"/>
      <c r="D81" s="170"/>
      <c r="E81" s="170"/>
      <c r="F81" s="170"/>
      <c r="G81" s="170"/>
      <c r="H81" s="170"/>
      <c r="I81" s="170"/>
    </row>
    <row r="82" ht="16.5" customHeight="1"/>
    <row r="83" spans="1:4" ht="36" customHeight="1">
      <c r="A83" s="32" t="s">
        <v>65</v>
      </c>
      <c r="B83" s="216" t="s">
        <v>241</v>
      </c>
      <c r="C83" s="217"/>
      <c r="D83" s="33" t="s">
        <v>246</v>
      </c>
    </row>
    <row r="84" spans="1:4" ht="30.75" customHeight="1">
      <c r="A84" s="35" t="s">
        <v>67</v>
      </c>
      <c r="B84" s="119"/>
      <c r="C84" s="112"/>
      <c r="D84" s="97"/>
    </row>
    <row r="85" spans="1:4" ht="30.75" customHeight="1">
      <c r="A85" s="35" t="s">
        <v>68</v>
      </c>
      <c r="B85" s="119"/>
      <c r="C85" s="112"/>
      <c r="D85" s="97"/>
    </row>
    <row r="86" spans="1:4" ht="30.75" customHeight="1">
      <c r="A86" s="35" t="s">
        <v>69</v>
      </c>
      <c r="B86" s="119"/>
      <c r="C86" s="112"/>
      <c r="D86" s="97"/>
    </row>
    <row r="87" spans="1:4" ht="30.75" customHeight="1">
      <c r="A87" s="35" t="s">
        <v>70</v>
      </c>
      <c r="B87" s="119"/>
      <c r="C87" s="112"/>
      <c r="D87" s="97"/>
    </row>
    <row r="88" spans="1:4" ht="30.75" customHeight="1">
      <c r="A88" s="35" t="s">
        <v>71</v>
      </c>
      <c r="B88" s="119"/>
      <c r="C88" s="112"/>
      <c r="D88" s="97"/>
    </row>
    <row r="89" spans="1:4" ht="30.75" customHeight="1">
      <c r="A89" s="35" t="s">
        <v>72</v>
      </c>
      <c r="B89" s="119"/>
      <c r="C89" s="112"/>
      <c r="D89" s="97"/>
    </row>
    <row r="90" spans="1:4" ht="30.75" customHeight="1">
      <c r="A90" s="35" t="s">
        <v>142</v>
      </c>
      <c r="B90" s="119"/>
      <c r="C90" s="112"/>
      <c r="D90" s="97"/>
    </row>
    <row r="91" spans="1:4" ht="30.75" customHeight="1">
      <c r="A91" s="35" t="s">
        <v>143</v>
      </c>
      <c r="B91" s="119"/>
      <c r="C91" s="112"/>
      <c r="D91" s="97"/>
    </row>
    <row r="92" spans="1:4" ht="30.75" customHeight="1">
      <c r="A92" s="35" t="s">
        <v>144</v>
      </c>
      <c r="B92" s="119"/>
      <c r="C92" s="112"/>
      <c r="D92" s="97"/>
    </row>
    <row r="93" spans="1:4" ht="30.75" customHeight="1">
      <c r="A93" s="35" t="s">
        <v>145</v>
      </c>
      <c r="B93" s="119"/>
      <c r="C93" s="112"/>
      <c r="D93" s="97"/>
    </row>
    <row r="94" spans="1:4" ht="30.75" customHeight="1">
      <c r="A94" s="35" t="s">
        <v>146</v>
      </c>
      <c r="B94" s="119"/>
      <c r="C94" s="112"/>
      <c r="D94" s="97"/>
    </row>
    <row r="95" spans="1:4" ht="30.75" customHeight="1">
      <c r="A95" s="35" t="s">
        <v>147</v>
      </c>
      <c r="B95" s="119"/>
      <c r="C95" s="112"/>
      <c r="D95" s="97"/>
    </row>
    <row r="96" spans="1:4" ht="30.75" customHeight="1">
      <c r="A96" s="35" t="s">
        <v>148</v>
      </c>
      <c r="B96" s="119"/>
      <c r="C96" s="112"/>
      <c r="D96" s="97"/>
    </row>
    <row r="97" spans="1:4" ht="30.75" customHeight="1">
      <c r="A97" s="35" t="s">
        <v>149</v>
      </c>
      <c r="B97" s="119"/>
      <c r="C97" s="112"/>
      <c r="D97" s="97"/>
    </row>
    <row r="98" spans="1:4" ht="30.75" customHeight="1">
      <c r="A98" s="35" t="s">
        <v>150</v>
      </c>
      <c r="B98" s="119"/>
      <c r="C98" s="112"/>
      <c r="D98" s="97"/>
    </row>
    <row r="99" ht="29.25" customHeight="1"/>
    <row r="100" ht="15.75">
      <c r="A100" s="20" t="s">
        <v>75</v>
      </c>
    </row>
    <row r="101" ht="17.25" customHeight="1"/>
    <row r="102" spans="1:9" ht="51.75" customHeight="1">
      <c r="A102" s="192" t="s">
        <v>76</v>
      </c>
      <c r="B102" s="170"/>
      <c r="C102" s="170"/>
      <c r="D102" s="170"/>
      <c r="E102" s="170"/>
      <c r="F102" s="170"/>
      <c r="G102" s="170"/>
      <c r="H102" s="170"/>
      <c r="I102" s="170"/>
    </row>
    <row r="103" spans="1:9" ht="16.5" customHeight="1">
      <c r="A103" s="3"/>
      <c r="B103" s="3"/>
      <c r="C103" s="3"/>
      <c r="D103" s="3"/>
      <c r="E103" s="3"/>
      <c r="F103" s="3"/>
      <c r="G103" s="3"/>
      <c r="H103" s="3"/>
      <c r="I103" s="3"/>
    </row>
    <row r="104" spans="1:9" ht="33" customHeight="1">
      <c r="A104" s="133" t="s">
        <v>77</v>
      </c>
      <c r="B104" s="134"/>
      <c r="C104" s="134"/>
      <c r="D104" s="134"/>
      <c r="E104" s="134"/>
      <c r="F104" s="134"/>
      <c r="G104" s="36" t="s">
        <v>31</v>
      </c>
      <c r="H104" s="3"/>
      <c r="I104" s="3"/>
    </row>
    <row r="105" spans="1:9" ht="49.5" customHeight="1">
      <c r="A105" s="3"/>
      <c r="B105" s="3"/>
      <c r="C105" s="3"/>
      <c r="D105" s="3"/>
      <c r="E105" s="3"/>
      <c r="F105" s="3"/>
      <c r="G105" s="3"/>
      <c r="H105" s="3"/>
      <c r="I105" s="3"/>
    </row>
    <row r="106" spans="1:9" ht="16.5" customHeight="1">
      <c r="A106" s="29" t="s">
        <v>247</v>
      </c>
      <c r="B106" s="3"/>
      <c r="C106" s="3"/>
      <c r="D106" s="3"/>
      <c r="E106" s="3"/>
      <c r="F106" s="3"/>
      <c r="G106" s="3"/>
      <c r="H106" s="3"/>
      <c r="I106" s="3"/>
    </row>
    <row r="107" ht="16.5" customHeight="1">
      <c r="A107" s="29" t="s">
        <v>78</v>
      </c>
    </row>
    <row r="108" ht="21" customHeight="1"/>
    <row r="109" spans="1:9" ht="16.5" customHeight="1">
      <c r="A109" s="32" t="s">
        <v>65</v>
      </c>
      <c r="B109" s="221" t="s">
        <v>248</v>
      </c>
      <c r="C109" s="221"/>
      <c r="D109" s="221" t="s">
        <v>79</v>
      </c>
      <c r="E109" s="222"/>
      <c r="F109" s="222"/>
      <c r="G109" s="222"/>
      <c r="H109" s="3"/>
      <c r="I109" s="3"/>
    </row>
    <row r="110" spans="1:9" ht="62.25" customHeight="1">
      <c r="A110" s="32"/>
      <c r="B110" s="218"/>
      <c r="C110" s="218"/>
      <c r="D110" s="218"/>
      <c r="E110" s="219"/>
      <c r="F110" s="219"/>
      <c r="G110" s="220"/>
      <c r="H110" s="3"/>
      <c r="I110" s="3"/>
    </row>
    <row r="111" spans="1:9" ht="66.75" customHeight="1">
      <c r="A111" s="58"/>
      <c r="B111" s="218"/>
      <c r="C111" s="218"/>
      <c r="D111" s="218"/>
      <c r="E111" s="219"/>
      <c r="F111" s="219"/>
      <c r="G111" s="220"/>
      <c r="H111" s="3"/>
      <c r="I111" s="3"/>
    </row>
    <row r="113" spans="1:9" ht="39" customHeight="1">
      <c r="A113" s="192" t="s">
        <v>80</v>
      </c>
      <c r="B113" s="170"/>
      <c r="C113" s="170"/>
      <c r="D113" s="170"/>
      <c r="E113" s="170"/>
      <c r="F113" s="170"/>
      <c r="G113" s="170"/>
      <c r="H113" s="170"/>
      <c r="I113" s="170"/>
    </row>
    <row r="115" spans="1:7" ht="28.5" customHeight="1">
      <c r="A115" s="133" t="s">
        <v>81</v>
      </c>
      <c r="B115" s="134"/>
      <c r="C115" s="134"/>
      <c r="D115" s="134"/>
      <c r="E115" s="134"/>
      <c r="F115" s="134"/>
      <c r="G115" s="36" t="s">
        <v>141</v>
      </c>
    </row>
    <row r="116" ht="12.75"/>
    <row r="117" ht="15.75">
      <c r="A117" s="29" t="s">
        <v>82</v>
      </c>
    </row>
    <row r="118" ht="15.75">
      <c r="A118" s="29" t="s">
        <v>78</v>
      </c>
    </row>
    <row r="119" ht="12.75"/>
    <row r="120" spans="1:9" ht="39">
      <c r="A120" s="32" t="s">
        <v>65</v>
      </c>
      <c r="B120" s="216" t="s">
        <v>249</v>
      </c>
      <c r="C120" s="217"/>
      <c r="D120" s="212" t="s">
        <v>250</v>
      </c>
      <c r="E120" s="213"/>
      <c r="F120" s="214"/>
      <c r="G120" s="215"/>
      <c r="H120" s="33" t="s">
        <v>83</v>
      </c>
      <c r="I120" s="37" t="s">
        <v>84</v>
      </c>
    </row>
    <row r="121" spans="1:9" ht="43.5" customHeight="1">
      <c r="A121" s="35" t="s">
        <v>67</v>
      </c>
      <c r="B121" s="183"/>
      <c r="C121" s="183"/>
      <c r="D121" s="183"/>
      <c r="E121" s="183"/>
      <c r="F121" s="183"/>
      <c r="G121" s="183"/>
      <c r="H121" s="96"/>
      <c r="I121" s="34"/>
    </row>
    <row r="122" spans="1:9" ht="36.75" customHeight="1">
      <c r="A122" s="35" t="s">
        <v>68</v>
      </c>
      <c r="B122" s="183"/>
      <c r="C122" s="183"/>
      <c r="D122" s="183"/>
      <c r="E122" s="183"/>
      <c r="F122" s="183"/>
      <c r="G122" s="183"/>
      <c r="H122" s="96"/>
      <c r="I122" s="34"/>
    </row>
    <row r="123" spans="1:9" ht="39" customHeight="1">
      <c r="A123" s="35" t="s">
        <v>69</v>
      </c>
      <c r="B123" s="183"/>
      <c r="C123" s="183"/>
      <c r="D123" s="183"/>
      <c r="E123" s="183"/>
      <c r="F123" s="183"/>
      <c r="G123" s="183"/>
      <c r="H123" s="96"/>
      <c r="I123" s="34"/>
    </row>
    <row r="124" ht="33" customHeight="1"/>
    <row r="125" spans="1:9" ht="15.75">
      <c r="A125" s="150" t="s">
        <v>196</v>
      </c>
      <c r="B125" s="225"/>
      <c r="C125" s="225"/>
      <c r="D125" s="225"/>
      <c r="E125" s="225"/>
      <c r="F125" s="225"/>
      <c r="G125" s="225"/>
      <c r="H125" s="225"/>
      <c r="I125" s="225"/>
    </row>
    <row r="126" spans="1:9" ht="15.75">
      <c r="A126" s="3"/>
      <c r="B126" s="3"/>
      <c r="C126" s="3"/>
      <c r="D126" s="3"/>
      <c r="E126" s="3"/>
      <c r="F126" s="3"/>
      <c r="G126" s="3"/>
      <c r="H126" s="3"/>
      <c r="I126" s="3"/>
    </row>
    <row r="127" spans="1:9" ht="27.75" customHeight="1">
      <c r="A127" s="133" t="s">
        <v>86</v>
      </c>
      <c r="B127" s="134"/>
      <c r="C127" s="134"/>
      <c r="D127" s="134"/>
      <c r="E127" s="134"/>
      <c r="F127" s="134"/>
      <c r="G127" s="36" t="s">
        <v>31</v>
      </c>
      <c r="H127" s="3"/>
      <c r="I127" s="3"/>
    </row>
    <row r="128" ht="29.25" customHeight="1"/>
    <row r="129" spans="1:9" ht="15.75">
      <c r="A129" s="29" t="s">
        <v>85</v>
      </c>
      <c r="B129" s="3"/>
      <c r="C129" s="3"/>
      <c r="D129" s="3"/>
      <c r="E129" s="3"/>
      <c r="F129" s="3"/>
      <c r="G129" s="3"/>
      <c r="H129" s="3"/>
      <c r="I129" s="3"/>
    </row>
    <row r="130" spans="1:9" ht="15.75">
      <c r="A130" s="29" t="s">
        <v>78</v>
      </c>
      <c r="B130" s="3"/>
      <c r="C130" s="3"/>
      <c r="D130" s="3"/>
      <c r="E130" s="3"/>
      <c r="F130" s="3"/>
      <c r="G130" s="3"/>
      <c r="H130" s="3"/>
      <c r="I130" s="3"/>
    </row>
    <row r="131" spans="1:9" ht="15.75" customHeight="1">
      <c r="A131" s="3"/>
      <c r="B131" s="3"/>
      <c r="C131" s="3"/>
      <c r="D131" s="3"/>
      <c r="E131" s="3"/>
      <c r="F131" s="3"/>
      <c r="G131" s="3"/>
      <c r="H131" s="3"/>
      <c r="I131" s="3"/>
    </row>
    <row r="132" spans="1:9" ht="18.75" customHeight="1">
      <c r="A132" s="31" t="s">
        <v>87</v>
      </c>
      <c r="H132" s="3"/>
      <c r="I132" s="3"/>
    </row>
    <row r="134" spans="1:7" ht="63.75">
      <c r="A134" s="17" t="s">
        <v>65</v>
      </c>
      <c r="B134" s="223" t="s">
        <v>251</v>
      </c>
      <c r="C134" s="224"/>
      <c r="D134" s="224"/>
      <c r="E134" s="38" t="s">
        <v>252</v>
      </c>
      <c r="F134" s="223" t="s">
        <v>253</v>
      </c>
      <c r="G134" s="223"/>
    </row>
    <row r="135" spans="1:7" ht="15.75" customHeight="1">
      <c r="A135" s="35" t="s">
        <v>67</v>
      </c>
      <c r="B135" s="226"/>
      <c r="C135" s="227"/>
      <c r="D135" s="228"/>
      <c r="E135" s="14"/>
      <c r="F135" s="229"/>
      <c r="G135" s="230"/>
    </row>
    <row r="136" spans="1:7" ht="15.75" customHeight="1">
      <c r="A136" s="35" t="s">
        <v>68</v>
      </c>
      <c r="B136" s="226"/>
      <c r="C136" s="227"/>
      <c r="D136" s="228"/>
      <c r="E136" s="14"/>
      <c r="F136" s="229"/>
      <c r="G136" s="230"/>
    </row>
    <row r="137" spans="1:7" ht="15.75" customHeight="1">
      <c r="A137" s="35" t="s">
        <v>69</v>
      </c>
      <c r="B137" s="183"/>
      <c r="C137" s="183"/>
      <c r="D137" s="183"/>
      <c r="E137" s="14"/>
      <c r="F137" s="231"/>
      <c r="G137" s="231"/>
    </row>
    <row r="138" spans="1:7" ht="15.75" customHeight="1">
      <c r="A138" s="35" t="s">
        <v>70</v>
      </c>
      <c r="B138" s="226"/>
      <c r="C138" s="227"/>
      <c r="D138" s="228"/>
      <c r="E138" s="14"/>
      <c r="F138" s="229"/>
      <c r="G138" s="230"/>
    </row>
    <row r="139" spans="1:7" ht="15.75" customHeight="1">
      <c r="A139" s="35" t="s">
        <v>71</v>
      </c>
      <c r="B139" s="226"/>
      <c r="C139" s="227"/>
      <c r="D139" s="228"/>
      <c r="E139" s="14"/>
      <c r="F139" s="229"/>
      <c r="G139" s="230"/>
    </row>
    <row r="140" spans="1:7" ht="15.75" customHeight="1">
      <c r="A140" s="35" t="s">
        <v>72</v>
      </c>
      <c r="B140" s="226"/>
      <c r="C140" s="227"/>
      <c r="D140" s="228"/>
      <c r="E140" s="14"/>
      <c r="F140" s="229"/>
      <c r="G140" s="230"/>
    </row>
    <row r="141" spans="1:7" ht="15.75" customHeight="1">
      <c r="A141" s="35" t="s">
        <v>142</v>
      </c>
      <c r="B141" s="183"/>
      <c r="C141" s="183"/>
      <c r="D141" s="183"/>
      <c r="E141" s="14"/>
      <c r="F141" s="231"/>
      <c r="G141" s="231"/>
    </row>
    <row r="142" spans="1:7" ht="15.75" customHeight="1">
      <c r="A142" s="35" t="s">
        <v>143</v>
      </c>
      <c r="B142" s="226"/>
      <c r="C142" s="227"/>
      <c r="D142" s="228"/>
      <c r="E142" s="14"/>
      <c r="F142" s="229"/>
      <c r="G142" s="230"/>
    </row>
    <row r="143" spans="1:7" ht="15.75" customHeight="1">
      <c r="A143" s="35" t="s">
        <v>144</v>
      </c>
      <c r="B143" s="226"/>
      <c r="C143" s="227"/>
      <c r="D143" s="228"/>
      <c r="E143" s="14"/>
      <c r="F143" s="229"/>
      <c r="G143" s="230"/>
    </row>
    <row r="144" spans="1:7" ht="15.75" customHeight="1">
      <c r="A144" s="35" t="s">
        <v>145</v>
      </c>
      <c r="B144" s="226"/>
      <c r="C144" s="227"/>
      <c r="D144" s="228"/>
      <c r="E144" s="14"/>
      <c r="F144" s="229"/>
      <c r="G144" s="230"/>
    </row>
    <row r="145" spans="1:7" ht="15.75" customHeight="1">
      <c r="A145" s="35" t="s">
        <v>146</v>
      </c>
      <c r="B145" s="183"/>
      <c r="C145" s="183"/>
      <c r="D145" s="183"/>
      <c r="E145" s="14"/>
      <c r="F145" s="231"/>
      <c r="G145" s="231"/>
    </row>
    <row r="146" spans="1:7" ht="15.75" customHeight="1">
      <c r="A146" s="35" t="s">
        <v>147</v>
      </c>
      <c r="B146" s="226"/>
      <c r="C146" s="227"/>
      <c r="D146" s="228"/>
      <c r="E146" s="14"/>
      <c r="F146" s="229"/>
      <c r="G146" s="230"/>
    </row>
    <row r="147" spans="1:7" ht="15.75" customHeight="1">
      <c r="A147" s="35" t="s">
        <v>148</v>
      </c>
      <c r="B147" s="226"/>
      <c r="C147" s="227"/>
      <c r="D147" s="228"/>
      <c r="E147" s="14"/>
      <c r="F147" s="229"/>
      <c r="G147" s="230"/>
    </row>
    <row r="148" spans="1:7" ht="15.75" customHeight="1">
      <c r="A148" s="35" t="s">
        <v>149</v>
      </c>
      <c r="B148" s="226"/>
      <c r="C148" s="227"/>
      <c r="D148" s="228"/>
      <c r="E148" s="14"/>
      <c r="F148" s="229"/>
      <c r="G148" s="230"/>
    </row>
    <row r="149" spans="1:7" ht="15.75" customHeight="1">
      <c r="A149" s="35" t="s">
        <v>150</v>
      </c>
      <c r="B149" s="183"/>
      <c r="C149" s="183"/>
      <c r="D149" s="183"/>
      <c r="E149" s="14"/>
      <c r="F149" s="231"/>
      <c r="G149" s="231"/>
    </row>
    <row r="150" spans="1:7" ht="15.75" customHeight="1">
      <c r="A150" s="35" t="s">
        <v>151</v>
      </c>
      <c r="B150" s="226"/>
      <c r="C150" s="227"/>
      <c r="D150" s="228"/>
      <c r="E150" s="14"/>
      <c r="F150" s="229"/>
      <c r="G150" s="230"/>
    </row>
    <row r="151" spans="1:7" ht="15.75" customHeight="1">
      <c r="A151" s="35" t="s">
        <v>152</v>
      </c>
      <c r="B151" s="226"/>
      <c r="C151" s="227"/>
      <c r="D151" s="228"/>
      <c r="E151" s="14"/>
      <c r="F151" s="229"/>
      <c r="G151" s="230"/>
    </row>
    <row r="152" spans="1:7" ht="15.75" customHeight="1">
      <c r="A152" s="35" t="s">
        <v>153</v>
      </c>
      <c r="B152" s="226"/>
      <c r="C152" s="227"/>
      <c r="D152" s="228"/>
      <c r="E152" s="14"/>
      <c r="F152" s="229"/>
      <c r="G152" s="230"/>
    </row>
    <row r="153" spans="1:7" ht="15.75" customHeight="1">
      <c r="A153" s="35" t="s">
        <v>154</v>
      </c>
      <c r="B153" s="183"/>
      <c r="C153" s="183"/>
      <c r="D153" s="183"/>
      <c r="E153" s="14"/>
      <c r="F153" s="231"/>
      <c r="G153" s="231"/>
    </row>
    <row r="154" spans="1:7" ht="15.75" customHeight="1">
      <c r="A154" s="35" t="s">
        <v>155</v>
      </c>
      <c r="B154" s="226"/>
      <c r="C154" s="227"/>
      <c r="D154" s="228"/>
      <c r="E154" s="14"/>
      <c r="F154" s="229"/>
      <c r="G154" s="230"/>
    </row>
    <row r="155" spans="1:7" ht="15.75" customHeight="1">
      <c r="A155" s="35" t="s">
        <v>156</v>
      </c>
      <c r="B155" s="226"/>
      <c r="C155" s="227"/>
      <c r="D155" s="228"/>
      <c r="E155" s="14"/>
      <c r="F155" s="229"/>
      <c r="G155" s="230"/>
    </row>
    <row r="156" spans="1:7" ht="15.75" customHeight="1">
      <c r="A156" s="35" t="s">
        <v>157</v>
      </c>
      <c r="B156" s="226"/>
      <c r="C156" s="227"/>
      <c r="D156" s="228"/>
      <c r="E156" s="14"/>
      <c r="F156" s="229"/>
      <c r="G156" s="230"/>
    </row>
    <row r="157" spans="1:7" ht="15.75" customHeight="1">
      <c r="A157" s="35" t="s">
        <v>158</v>
      </c>
      <c r="B157" s="183"/>
      <c r="C157" s="183"/>
      <c r="D157" s="183"/>
      <c r="E157" s="14"/>
      <c r="F157" s="231"/>
      <c r="G157" s="231"/>
    </row>
    <row r="158" spans="1:7" ht="15.75" customHeight="1">
      <c r="A158" s="35" t="s">
        <v>159</v>
      </c>
      <c r="B158" s="226"/>
      <c r="C158" s="227"/>
      <c r="D158" s="228"/>
      <c r="E158" s="14"/>
      <c r="F158" s="229"/>
      <c r="G158" s="230"/>
    </row>
    <row r="159" spans="1:7" ht="15.75" customHeight="1">
      <c r="A159" s="35" t="s">
        <v>160</v>
      </c>
      <c r="B159" s="226"/>
      <c r="C159" s="227"/>
      <c r="D159" s="228"/>
      <c r="E159" s="14"/>
      <c r="F159" s="229"/>
      <c r="G159" s="230"/>
    </row>
    <row r="160" spans="1:7" ht="15.75" customHeight="1">
      <c r="A160" s="35" t="s">
        <v>161</v>
      </c>
      <c r="B160" s="226"/>
      <c r="C160" s="227"/>
      <c r="D160" s="228"/>
      <c r="E160" s="14"/>
      <c r="F160" s="229"/>
      <c r="G160" s="230"/>
    </row>
    <row r="161" spans="1:7" ht="15.75" customHeight="1">
      <c r="A161" s="35" t="s">
        <v>162</v>
      </c>
      <c r="B161" s="183"/>
      <c r="C161" s="183"/>
      <c r="D161" s="183"/>
      <c r="E161" s="14"/>
      <c r="F161" s="231"/>
      <c r="G161" s="231"/>
    </row>
    <row r="162" spans="1:7" ht="15.75" customHeight="1">
      <c r="A162" s="35" t="s">
        <v>163</v>
      </c>
      <c r="B162" s="226"/>
      <c r="C162" s="227"/>
      <c r="D162" s="228"/>
      <c r="E162" s="14"/>
      <c r="F162" s="229"/>
      <c r="G162" s="230"/>
    </row>
    <row r="163" spans="1:7" ht="15.75" customHeight="1">
      <c r="A163" s="35" t="s">
        <v>163</v>
      </c>
      <c r="B163" s="226"/>
      <c r="C163" s="227"/>
      <c r="D163" s="228"/>
      <c r="E163" s="14"/>
      <c r="F163" s="229"/>
      <c r="G163" s="230"/>
    </row>
    <row r="164" spans="1:7" ht="15.75" customHeight="1">
      <c r="A164" s="35" t="s">
        <v>164</v>
      </c>
      <c r="B164" s="226"/>
      <c r="C164" s="227"/>
      <c r="D164" s="228"/>
      <c r="E164" s="14"/>
      <c r="F164" s="229"/>
      <c r="G164" s="230"/>
    </row>
    <row r="165" spans="1:7" ht="15.75" customHeight="1">
      <c r="A165" s="35" t="s">
        <v>165</v>
      </c>
      <c r="B165" s="183"/>
      <c r="C165" s="183"/>
      <c r="D165" s="183"/>
      <c r="E165" s="14"/>
      <c r="F165" s="231"/>
      <c r="G165" s="231"/>
    </row>
    <row r="166" spans="1:7" ht="15.75" customHeight="1">
      <c r="A166" s="35" t="s">
        <v>166</v>
      </c>
      <c r="B166" s="226"/>
      <c r="C166" s="227"/>
      <c r="D166" s="228"/>
      <c r="E166" s="14"/>
      <c r="F166" s="229"/>
      <c r="G166" s="230"/>
    </row>
    <row r="167" spans="1:7" ht="15.75" customHeight="1">
      <c r="A167" s="35" t="s">
        <v>167</v>
      </c>
      <c r="B167" s="226"/>
      <c r="C167" s="227"/>
      <c r="D167" s="228"/>
      <c r="E167" s="14"/>
      <c r="F167" s="229"/>
      <c r="G167" s="230"/>
    </row>
    <row r="168" spans="1:7" ht="15.75" customHeight="1">
      <c r="A168" s="35" t="s">
        <v>168</v>
      </c>
      <c r="B168" s="226"/>
      <c r="C168" s="227"/>
      <c r="D168" s="228"/>
      <c r="E168" s="14"/>
      <c r="F168" s="229"/>
      <c r="G168" s="230"/>
    </row>
    <row r="169" spans="1:7" ht="15.75" customHeight="1">
      <c r="A169" s="35" t="s">
        <v>169</v>
      </c>
      <c r="B169" s="226"/>
      <c r="C169" s="227"/>
      <c r="D169" s="228"/>
      <c r="E169" s="14"/>
      <c r="F169" s="229"/>
      <c r="G169" s="230"/>
    </row>
    <row r="170" spans="1:7" ht="15.75" customHeight="1">
      <c r="A170" s="35" t="s">
        <v>170</v>
      </c>
      <c r="B170" s="226"/>
      <c r="C170" s="227"/>
      <c r="D170" s="228"/>
      <c r="E170" s="14"/>
      <c r="F170" s="229"/>
      <c r="G170" s="230"/>
    </row>
    <row r="171" spans="1:7" ht="15.75" customHeight="1">
      <c r="A171" s="35" t="s">
        <v>171</v>
      </c>
      <c r="B171" s="183"/>
      <c r="C171" s="183"/>
      <c r="D171" s="183"/>
      <c r="E171" s="14"/>
      <c r="F171" s="231"/>
      <c r="G171" s="231"/>
    </row>
    <row r="172" spans="1:7" ht="15.75" customHeight="1">
      <c r="A172" s="35" t="s">
        <v>172</v>
      </c>
      <c r="B172" s="226"/>
      <c r="C172" s="227"/>
      <c r="D172" s="228"/>
      <c r="E172" s="14"/>
      <c r="F172" s="229"/>
      <c r="G172" s="230"/>
    </row>
    <row r="173" spans="1:7" ht="15.75" customHeight="1">
      <c r="A173" s="35" t="s">
        <v>173</v>
      </c>
      <c r="B173" s="226"/>
      <c r="C173" s="227"/>
      <c r="D173" s="228"/>
      <c r="E173" s="14"/>
      <c r="F173" s="229"/>
      <c r="G173" s="230"/>
    </row>
    <row r="174" spans="1:7" ht="15.75" customHeight="1">
      <c r="A174" s="35" t="s">
        <v>174</v>
      </c>
      <c r="B174" s="226"/>
      <c r="C174" s="227"/>
      <c r="D174" s="228"/>
      <c r="E174" s="14"/>
      <c r="F174" s="229"/>
      <c r="G174" s="230"/>
    </row>
    <row r="175" spans="1:7" ht="15.75" customHeight="1">
      <c r="A175" s="35" t="s">
        <v>175</v>
      </c>
      <c r="B175" s="183"/>
      <c r="C175" s="183"/>
      <c r="D175" s="183"/>
      <c r="E175" s="14"/>
      <c r="F175" s="231"/>
      <c r="G175" s="231"/>
    </row>
    <row r="176" spans="1:7" ht="15.75" customHeight="1">
      <c r="A176" s="35" t="s">
        <v>176</v>
      </c>
      <c r="B176" s="226"/>
      <c r="C176" s="227"/>
      <c r="D176" s="228"/>
      <c r="E176" s="14"/>
      <c r="F176" s="229"/>
      <c r="G176" s="230"/>
    </row>
    <row r="177" spans="1:7" ht="15.75" customHeight="1">
      <c r="A177" s="35" t="s">
        <v>177</v>
      </c>
      <c r="B177" s="226"/>
      <c r="C177" s="227"/>
      <c r="D177" s="228"/>
      <c r="E177" s="14"/>
      <c r="F177" s="229"/>
      <c r="G177" s="230"/>
    </row>
    <row r="178" spans="1:7" ht="15.75" customHeight="1">
      <c r="A178" s="35" t="s">
        <v>178</v>
      </c>
      <c r="B178" s="183"/>
      <c r="C178" s="183"/>
      <c r="D178" s="183"/>
      <c r="E178" s="14"/>
      <c r="F178" s="231"/>
      <c r="G178" s="231"/>
    </row>
    <row r="179" spans="1:7" ht="15.75" customHeight="1">
      <c r="A179" s="35" t="s">
        <v>179</v>
      </c>
      <c r="B179" s="226"/>
      <c r="C179" s="227"/>
      <c r="D179" s="228"/>
      <c r="E179" s="14"/>
      <c r="F179" s="229"/>
      <c r="G179" s="230"/>
    </row>
    <row r="180" spans="1:7" ht="15.75" customHeight="1">
      <c r="A180" s="35" t="s">
        <v>180</v>
      </c>
      <c r="B180" s="226"/>
      <c r="C180" s="227"/>
      <c r="D180" s="228"/>
      <c r="E180" s="14"/>
      <c r="F180" s="229"/>
      <c r="G180" s="230"/>
    </row>
    <row r="181" spans="1:7" ht="15.75" customHeight="1">
      <c r="A181" s="35" t="s">
        <v>181</v>
      </c>
      <c r="B181" s="226"/>
      <c r="C181" s="227"/>
      <c r="D181" s="228"/>
      <c r="E181" s="14"/>
      <c r="F181" s="229"/>
      <c r="G181" s="230"/>
    </row>
    <row r="182" spans="1:7" ht="15.75" customHeight="1">
      <c r="A182" s="35" t="s">
        <v>182</v>
      </c>
      <c r="B182" s="183"/>
      <c r="C182" s="183"/>
      <c r="D182" s="183"/>
      <c r="E182" s="14"/>
      <c r="F182" s="231"/>
      <c r="G182" s="231"/>
    </row>
    <row r="183" spans="1:7" ht="15.75" customHeight="1">
      <c r="A183" s="35" t="s">
        <v>183</v>
      </c>
      <c r="B183" s="226"/>
      <c r="C183" s="227"/>
      <c r="D183" s="228"/>
      <c r="E183" s="14"/>
      <c r="F183" s="229"/>
      <c r="G183" s="230"/>
    </row>
    <row r="184" spans="1:7" ht="15.75" customHeight="1">
      <c r="A184" s="35" t="s">
        <v>184</v>
      </c>
      <c r="B184" s="226"/>
      <c r="C184" s="227"/>
      <c r="D184" s="228"/>
      <c r="E184" s="14"/>
      <c r="F184" s="229"/>
      <c r="G184" s="230"/>
    </row>
    <row r="185" spans="1:7" ht="15.75" customHeight="1">
      <c r="A185" s="35" t="s">
        <v>185</v>
      </c>
      <c r="B185" s="226"/>
      <c r="C185" s="227"/>
      <c r="D185" s="228"/>
      <c r="E185" s="14"/>
      <c r="F185" s="229"/>
      <c r="G185" s="230"/>
    </row>
    <row r="188" ht="15.75">
      <c r="A188" s="31" t="s">
        <v>254</v>
      </c>
    </row>
    <row r="190" spans="1:7" ht="51" customHeight="1">
      <c r="A190" s="17" t="s">
        <v>65</v>
      </c>
      <c r="B190" s="223" t="s">
        <v>255</v>
      </c>
      <c r="C190" s="224"/>
      <c r="D190" s="224"/>
      <c r="E190" s="38" t="s">
        <v>252</v>
      </c>
      <c r="F190" s="223" t="s">
        <v>256</v>
      </c>
      <c r="G190" s="223"/>
    </row>
    <row r="191" spans="1:7" ht="15.75" customHeight="1">
      <c r="A191" s="35" t="s">
        <v>67</v>
      </c>
      <c r="B191" s="226"/>
      <c r="C191" s="227"/>
      <c r="D191" s="228"/>
      <c r="E191" s="14"/>
      <c r="F191" s="229"/>
      <c r="G191" s="230"/>
    </row>
    <row r="192" spans="1:7" ht="15.75" customHeight="1">
      <c r="A192" s="35" t="s">
        <v>68</v>
      </c>
      <c r="B192" s="226"/>
      <c r="C192" s="227"/>
      <c r="D192" s="228"/>
      <c r="E192" s="14"/>
      <c r="F192" s="229"/>
      <c r="G192" s="230"/>
    </row>
    <row r="193" spans="1:7" ht="15.75" customHeight="1">
      <c r="A193" s="35" t="s">
        <v>69</v>
      </c>
      <c r="B193" s="183"/>
      <c r="C193" s="183"/>
      <c r="D193" s="183"/>
      <c r="E193" s="14"/>
      <c r="F193" s="231"/>
      <c r="G193" s="231"/>
    </row>
    <row r="194" spans="1:7" ht="15.75" customHeight="1">
      <c r="A194" s="35" t="s">
        <v>70</v>
      </c>
      <c r="B194" s="226"/>
      <c r="C194" s="227"/>
      <c r="D194" s="228"/>
      <c r="E194" s="14"/>
      <c r="F194" s="229"/>
      <c r="G194" s="230"/>
    </row>
    <row r="195" spans="1:7" ht="15.75" customHeight="1">
      <c r="A195" s="35" t="s">
        <v>71</v>
      </c>
      <c r="B195" s="226"/>
      <c r="C195" s="227"/>
      <c r="D195" s="228"/>
      <c r="E195" s="14"/>
      <c r="F195" s="229"/>
      <c r="G195" s="230"/>
    </row>
    <row r="196" spans="1:7" ht="15.75" customHeight="1">
      <c r="A196" s="35" t="s">
        <v>72</v>
      </c>
      <c r="B196" s="226"/>
      <c r="C196" s="227"/>
      <c r="D196" s="228"/>
      <c r="E196" s="14"/>
      <c r="F196" s="229"/>
      <c r="G196" s="230"/>
    </row>
    <row r="197" spans="1:7" ht="15.75" customHeight="1">
      <c r="A197" s="35" t="s">
        <v>142</v>
      </c>
      <c r="B197" s="183"/>
      <c r="C197" s="183"/>
      <c r="D197" s="183"/>
      <c r="E197" s="14"/>
      <c r="F197" s="231"/>
      <c r="G197" s="231"/>
    </row>
    <row r="198" spans="1:7" ht="15.75" customHeight="1">
      <c r="A198" s="35" t="s">
        <v>143</v>
      </c>
      <c r="B198" s="226"/>
      <c r="C198" s="227"/>
      <c r="D198" s="228"/>
      <c r="E198" s="14"/>
      <c r="F198" s="229"/>
      <c r="G198" s="230"/>
    </row>
    <row r="199" spans="1:7" ht="15.75" customHeight="1">
      <c r="A199" s="35" t="s">
        <v>144</v>
      </c>
      <c r="B199" s="226"/>
      <c r="C199" s="227"/>
      <c r="D199" s="228"/>
      <c r="E199" s="14"/>
      <c r="F199" s="229"/>
      <c r="G199" s="230"/>
    </row>
    <row r="200" spans="1:7" ht="15.75" customHeight="1">
      <c r="A200" s="35" t="s">
        <v>145</v>
      </c>
      <c r="B200" s="226"/>
      <c r="C200" s="227"/>
      <c r="D200" s="228"/>
      <c r="E200" s="14"/>
      <c r="F200" s="229"/>
      <c r="G200" s="230"/>
    </row>
    <row r="201" spans="1:7" ht="15.75" customHeight="1">
      <c r="A201" s="35" t="s">
        <v>146</v>
      </c>
      <c r="B201" s="183"/>
      <c r="C201" s="183"/>
      <c r="D201" s="183"/>
      <c r="E201" s="14"/>
      <c r="F201" s="231"/>
      <c r="G201" s="231"/>
    </row>
    <row r="202" spans="1:7" ht="15.75" customHeight="1">
      <c r="A202" s="35" t="s">
        <v>147</v>
      </c>
      <c r="B202" s="226"/>
      <c r="C202" s="227"/>
      <c r="D202" s="228"/>
      <c r="E202" s="14"/>
      <c r="F202" s="229"/>
      <c r="G202" s="230"/>
    </row>
    <row r="203" spans="1:7" ht="15.75" customHeight="1">
      <c r="A203" s="35" t="s">
        <v>148</v>
      </c>
      <c r="B203" s="226"/>
      <c r="C203" s="227"/>
      <c r="D203" s="228"/>
      <c r="E203" s="14"/>
      <c r="F203" s="229"/>
      <c r="G203" s="230"/>
    </row>
    <row r="204" spans="1:7" ht="15.75" customHeight="1">
      <c r="A204" s="35" t="s">
        <v>149</v>
      </c>
      <c r="B204" s="226"/>
      <c r="C204" s="227"/>
      <c r="D204" s="228"/>
      <c r="E204" s="14"/>
      <c r="F204" s="229"/>
      <c r="G204" s="230"/>
    </row>
    <row r="205" spans="1:7" ht="15.75" customHeight="1">
      <c r="A205" s="35" t="s">
        <v>150</v>
      </c>
      <c r="B205" s="183"/>
      <c r="C205" s="183"/>
      <c r="D205" s="183"/>
      <c r="E205" s="14"/>
      <c r="F205" s="231"/>
      <c r="G205" s="231"/>
    </row>
    <row r="206" spans="1:7" ht="15.75" customHeight="1">
      <c r="A206" s="35" t="s">
        <v>151</v>
      </c>
      <c r="B206" s="226"/>
      <c r="C206" s="227"/>
      <c r="D206" s="228"/>
      <c r="E206" s="14"/>
      <c r="F206" s="229"/>
      <c r="G206" s="230"/>
    </row>
    <row r="207" spans="1:7" ht="15.75" customHeight="1">
      <c r="A207" s="35" t="s">
        <v>152</v>
      </c>
      <c r="B207" s="226"/>
      <c r="C207" s="227"/>
      <c r="D207" s="228"/>
      <c r="E207" s="14"/>
      <c r="F207" s="229"/>
      <c r="G207" s="230"/>
    </row>
    <row r="208" spans="1:7" ht="15.75" customHeight="1">
      <c r="A208" s="35" t="s">
        <v>153</v>
      </c>
      <c r="B208" s="226"/>
      <c r="C208" s="227"/>
      <c r="D208" s="228"/>
      <c r="E208" s="14"/>
      <c r="F208" s="229"/>
      <c r="G208" s="230"/>
    </row>
    <row r="209" spans="1:7" ht="15.75" customHeight="1">
      <c r="A209" s="35" t="s">
        <v>154</v>
      </c>
      <c r="B209" s="183"/>
      <c r="C209" s="183"/>
      <c r="D209" s="183"/>
      <c r="E209" s="14"/>
      <c r="F209" s="231"/>
      <c r="G209" s="231"/>
    </row>
    <row r="210" spans="1:7" ht="15.75" customHeight="1">
      <c r="A210" s="35" t="s">
        <v>155</v>
      </c>
      <c r="B210" s="226"/>
      <c r="C210" s="227"/>
      <c r="D210" s="228"/>
      <c r="E210" s="14"/>
      <c r="F210" s="229"/>
      <c r="G210" s="230"/>
    </row>
    <row r="211" spans="1:7" ht="15.75" customHeight="1">
      <c r="A211" s="35" t="s">
        <v>156</v>
      </c>
      <c r="B211" s="226"/>
      <c r="C211" s="227"/>
      <c r="D211" s="228"/>
      <c r="E211" s="14"/>
      <c r="F211" s="229"/>
      <c r="G211" s="230"/>
    </row>
    <row r="212" spans="1:7" ht="15.75" customHeight="1">
      <c r="A212" s="35" t="s">
        <v>157</v>
      </c>
      <c r="B212" s="226"/>
      <c r="C212" s="227"/>
      <c r="D212" s="228"/>
      <c r="E212" s="14"/>
      <c r="F212" s="229"/>
      <c r="G212" s="230"/>
    </row>
    <row r="213" spans="1:7" ht="15.75" customHeight="1">
      <c r="A213" s="35" t="s">
        <v>158</v>
      </c>
      <c r="B213" s="183"/>
      <c r="C213" s="183"/>
      <c r="D213" s="183"/>
      <c r="E213" s="14"/>
      <c r="F213" s="231"/>
      <c r="G213" s="231"/>
    </row>
    <row r="214" spans="1:7" ht="15.75" customHeight="1">
      <c r="A214" s="35" t="s">
        <v>159</v>
      </c>
      <c r="B214" s="226"/>
      <c r="C214" s="227"/>
      <c r="D214" s="228"/>
      <c r="E214" s="14"/>
      <c r="F214" s="229"/>
      <c r="G214" s="230"/>
    </row>
    <row r="215" spans="1:7" ht="15.75" customHeight="1">
      <c r="A215" s="35" t="s">
        <v>160</v>
      </c>
      <c r="B215" s="226"/>
      <c r="C215" s="227"/>
      <c r="D215" s="228"/>
      <c r="E215" s="14"/>
      <c r="F215" s="229"/>
      <c r="G215" s="230"/>
    </row>
    <row r="216" spans="1:7" ht="15.75" customHeight="1">
      <c r="A216" s="35" t="s">
        <v>161</v>
      </c>
      <c r="B216" s="226"/>
      <c r="C216" s="227"/>
      <c r="D216" s="228"/>
      <c r="E216" s="14"/>
      <c r="F216" s="229"/>
      <c r="G216" s="230"/>
    </row>
    <row r="217" spans="1:7" ht="15.75" customHeight="1">
      <c r="A217" s="35" t="s">
        <v>162</v>
      </c>
      <c r="B217" s="183"/>
      <c r="C217" s="183"/>
      <c r="D217" s="183"/>
      <c r="E217" s="14"/>
      <c r="F217" s="231"/>
      <c r="G217" s="231"/>
    </row>
    <row r="218" spans="1:7" ht="15.75" customHeight="1">
      <c r="A218" s="35" t="s">
        <v>163</v>
      </c>
      <c r="B218" s="226"/>
      <c r="C218" s="227"/>
      <c r="D218" s="228"/>
      <c r="E218" s="14"/>
      <c r="F218" s="229"/>
      <c r="G218" s="230"/>
    </row>
    <row r="219" spans="1:7" ht="15.75" customHeight="1">
      <c r="A219" s="35" t="s">
        <v>163</v>
      </c>
      <c r="B219" s="226"/>
      <c r="C219" s="227"/>
      <c r="D219" s="228"/>
      <c r="E219" s="14"/>
      <c r="F219" s="229"/>
      <c r="G219" s="230"/>
    </row>
    <row r="220" spans="1:7" ht="15.75" customHeight="1">
      <c r="A220" s="35" t="s">
        <v>164</v>
      </c>
      <c r="B220" s="226"/>
      <c r="C220" s="227"/>
      <c r="D220" s="228"/>
      <c r="E220" s="14"/>
      <c r="F220" s="229"/>
      <c r="G220" s="230"/>
    </row>
    <row r="221" spans="1:7" ht="15.75" customHeight="1">
      <c r="A221" s="35" t="s">
        <v>165</v>
      </c>
      <c r="B221" s="183"/>
      <c r="C221" s="183"/>
      <c r="D221" s="183"/>
      <c r="E221" s="14"/>
      <c r="F221" s="231"/>
      <c r="G221" s="231"/>
    </row>
    <row r="222" spans="1:7" ht="15.75" customHeight="1">
      <c r="A222" s="35" t="s">
        <v>166</v>
      </c>
      <c r="B222" s="226"/>
      <c r="C222" s="227"/>
      <c r="D222" s="228"/>
      <c r="E222" s="14"/>
      <c r="F222" s="229"/>
      <c r="G222" s="230"/>
    </row>
    <row r="223" spans="1:7" ht="15.75" customHeight="1">
      <c r="A223" s="35" t="s">
        <v>167</v>
      </c>
      <c r="B223" s="226"/>
      <c r="C223" s="227"/>
      <c r="D223" s="228"/>
      <c r="E223" s="14"/>
      <c r="F223" s="229"/>
      <c r="G223" s="230"/>
    </row>
    <row r="224" spans="1:7" ht="15.75" customHeight="1">
      <c r="A224" s="35" t="s">
        <v>168</v>
      </c>
      <c r="B224" s="226"/>
      <c r="C224" s="227"/>
      <c r="D224" s="228"/>
      <c r="E224" s="14"/>
      <c r="F224" s="229"/>
      <c r="G224" s="230"/>
    </row>
    <row r="225" spans="1:7" ht="15.75" customHeight="1">
      <c r="A225" s="35" t="s">
        <v>169</v>
      </c>
      <c r="B225" s="226"/>
      <c r="C225" s="227"/>
      <c r="D225" s="228"/>
      <c r="E225" s="14"/>
      <c r="F225" s="229"/>
      <c r="G225" s="230"/>
    </row>
    <row r="226" spans="1:7" ht="15.75" customHeight="1">
      <c r="A226" s="35" t="s">
        <v>170</v>
      </c>
      <c r="B226" s="226"/>
      <c r="C226" s="227"/>
      <c r="D226" s="228"/>
      <c r="E226" s="14"/>
      <c r="F226" s="229"/>
      <c r="G226" s="230"/>
    </row>
    <row r="227" spans="1:7" ht="15.75" customHeight="1">
      <c r="A227" s="35" t="s">
        <v>171</v>
      </c>
      <c r="B227" s="183"/>
      <c r="C227" s="183"/>
      <c r="D227" s="183"/>
      <c r="E227" s="14"/>
      <c r="F227" s="231"/>
      <c r="G227" s="231"/>
    </row>
    <row r="228" spans="1:7" ht="15.75" customHeight="1">
      <c r="A228" s="35" t="s">
        <v>172</v>
      </c>
      <c r="B228" s="226"/>
      <c r="C228" s="227"/>
      <c r="D228" s="228"/>
      <c r="E228" s="14"/>
      <c r="F228" s="229"/>
      <c r="G228" s="230"/>
    </row>
    <row r="229" spans="1:7" ht="15.75" customHeight="1">
      <c r="A229" s="35" t="s">
        <v>173</v>
      </c>
      <c r="B229" s="226"/>
      <c r="C229" s="227"/>
      <c r="D229" s="228"/>
      <c r="E229" s="14"/>
      <c r="F229" s="229"/>
      <c r="G229" s="230"/>
    </row>
    <row r="230" spans="1:7" ht="15.75" customHeight="1">
      <c r="A230" s="35" t="s">
        <v>174</v>
      </c>
      <c r="B230" s="226"/>
      <c r="C230" s="227"/>
      <c r="D230" s="228"/>
      <c r="E230" s="14"/>
      <c r="F230" s="229"/>
      <c r="G230" s="230"/>
    </row>
    <row r="231" spans="1:7" ht="15.75" customHeight="1">
      <c r="A231" s="35" t="s">
        <v>175</v>
      </c>
      <c r="B231" s="183"/>
      <c r="C231" s="183"/>
      <c r="D231" s="183"/>
      <c r="E231" s="14"/>
      <c r="F231" s="231"/>
      <c r="G231" s="231"/>
    </row>
    <row r="232" spans="1:7" ht="15.75" customHeight="1">
      <c r="A232" s="35" t="s">
        <v>176</v>
      </c>
      <c r="B232" s="226"/>
      <c r="C232" s="227"/>
      <c r="D232" s="228"/>
      <c r="E232" s="14"/>
      <c r="F232" s="229"/>
      <c r="G232" s="230"/>
    </row>
    <row r="233" spans="1:7" ht="15.75" customHeight="1">
      <c r="A233" s="35" t="s">
        <v>177</v>
      </c>
      <c r="B233" s="226"/>
      <c r="C233" s="227"/>
      <c r="D233" s="228"/>
      <c r="E233" s="14"/>
      <c r="F233" s="229"/>
      <c r="G233" s="230"/>
    </row>
    <row r="234" spans="1:7" ht="15.75" customHeight="1">
      <c r="A234" s="35" t="s">
        <v>178</v>
      </c>
      <c r="B234" s="183"/>
      <c r="C234" s="183"/>
      <c r="D234" s="183"/>
      <c r="E234" s="14"/>
      <c r="F234" s="231"/>
      <c r="G234" s="231"/>
    </row>
    <row r="235" spans="1:7" ht="15.75" customHeight="1">
      <c r="A235" s="35" t="s">
        <v>179</v>
      </c>
      <c r="B235" s="226"/>
      <c r="C235" s="227"/>
      <c r="D235" s="228"/>
      <c r="E235" s="14"/>
      <c r="F235" s="229"/>
      <c r="G235" s="230"/>
    </row>
    <row r="236" spans="1:7" ht="15.75" customHeight="1">
      <c r="A236" s="35" t="s">
        <v>180</v>
      </c>
      <c r="B236" s="226"/>
      <c r="C236" s="227"/>
      <c r="D236" s="228"/>
      <c r="E236" s="14"/>
      <c r="F236" s="229"/>
      <c r="G236" s="230"/>
    </row>
    <row r="237" spans="1:7" ht="15.75" customHeight="1">
      <c r="A237" s="35" t="s">
        <v>181</v>
      </c>
      <c r="B237" s="226"/>
      <c r="C237" s="227"/>
      <c r="D237" s="228"/>
      <c r="E237" s="14"/>
      <c r="F237" s="229"/>
      <c r="G237" s="230"/>
    </row>
    <row r="238" spans="1:7" ht="15.75" customHeight="1">
      <c r="A238" s="35" t="s">
        <v>182</v>
      </c>
      <c r="B238" s="183"/>
      <c r="C238" s="183"/>
      <c r="D238" s="183"/>
      <c r="E238" s="14"/>
      <c r="F238" s="231"/>
      <c r="G238" s="231"/>
    </row>
    <row r="239" spans="1:7" ht="15.75" customHeight="1">
      <c r="A239" s="35" t="s">
        <v>183</v>
      </c>
      <c r="B239" s="226"/>
      <c r="C239" s="227"/>
      <c r="D239" s="228"/>
      <c r="E239" s="14"/>
      <c r="F239" s="229"/>
      <c r="G239" s="230"/>
    </row>
    <row r="240" spans="1:7" ht="15.75" customHeight="1">
      <c r="A240" s="35" t="s">
        <v>184</v>
      </c>
      <c r="B240" s="226"/>
      <c r="C240" s="227"/>
      <c r="D240" s="228"/>
      <c r="E240" s="14"/>
      <c r="F240" s="229"/>
      <c r="G240" s="230"/>
    </row>
    <row r="241" spans="1:7" ht="15.75" customHeight="1">
      <c r="A241" s="35" t="s">
        <v>185</v>
      </c>
      <c r="B241" s="226"/>
      <c r="C241" s="227"/>
      <c r="D241" s="228"/>
      <c r="E241" s="14"/>
      <c r="F241" s="229"/>
      <c r="G241" s="230"/>
    </row>
    <row r="243" ht="15.75">
      <c r="A243" s="31" t="s">
        <v>88</v>
      </c>
    </row>
    <row r="245" spans="1:7" ht="66" customHeight="1">
      <c r="A245" s="17" t="s">
        <v>65</v>
      </c>
      <c r="B245" s="223" t="s">
        <v>257</v>
      </c>
      <c r="C245" s="224"/>
      <c r="D245" s="224"/>
      <c r="E245" s="38" t="s">
        <v>252</v>
      </c>
      <c r="F245" s="223" t="s">
        <v>253</v>
      </c>
      <c r="G245" s="223"/>
    </row>
    <row r="246" spans="1:7" ht="15.75" customHeight="1">
      <c r="A246" s="35" t="s">
        <v>67</v>
      </c>
      <c r="B246" s="226"/>
      <c r="C246" s="227"/>
      <c r="D246" s="228"/>
      <c r="E246" s="14"/>
      <c r="F246" s="229"/>
      <c r="G246" s="230"/>
    </row>
    <row r="247" spans="1:7" ht="15.75" customHeight="1">
      <c r="A247" s="35" t="s">
        <v>68</v>
      </c>
      <c r="B247" s="226"/>
      <c r="C247" s="227"/>
      <c r="D247" s="228"/>
      <c r="E247" s="14"/>
      <c r="F247" s="229"/>
      <c r="G247" s="230"/>
    </row>
    <row r="248" spans="1:7" ht="15.75" customHeight="1">
      <c r="A248" s="35" t="s">
        <v>69</v>
      </c>
      <c r="B248" s="183"/>
      <c r="C248" s="183"/>
      <c r="D248" s="183"/>
      <c r="E248" s="14"/>
      <c r="F248" s="231"/>
      <c r="G248" s="231"/>
    </row>
    <row r="249" spans="1:7" ht="15.75" customHeight="1">
      <c r="A249" s="35" t="s">
        <v>70</v>
      </c>
      <c r="B249" s="226"/>
      <c r="C249" s="227"/>
      <c r="D249" s="228"/>
      <c r="E249" s="14"/>
      <c r="F249" s="229"/>
      <c r="G249" s="230"/>
    </row>
    <row r="250" spans="1:7" ht="15.75" customHeight="1">
      <c r="A250" s="35" t="s">
        <v>71</v>
      </c>
      <c r="B250" s="226"/>
      <c r="C250" s="227"/>
      <c r="D250" s="228"/>
      <c r="E250" s="14"/>
      <c r="F250" s="229"/>
      <c r="G250" s="230"/>
    </row>
    <row r="251" spans="1:7" ht="15.75" customHeight="1">
      <c r="A251" s="35" t="s">
        <v>72</v>
      </c>
      <c r="B251" s="226"/>
      <c r="C251" s="227"/>
      <c r="D251" s="228"/>
      <c r="E251" s="14"/>
      <c r="F251" s="229"/>
      <c r="G251" s="230"/>
    </row>
    <row r="252" spans="1:7" ht="15.75" customHeight="1">
      <c r="A252" s="35" t="s">
        <v>142</v>
      </c>
      <c r="B252" s="183"/>
      <c r="C252" s="183"/>
      <c r="D252" s="183"/>
      <c r="E252" s="14"/>
      <c r="F252" s="231"/>
      <c r="G252" s="231"/>
    </row>
    <row r="253" spans="1:7" ht="15.75" customHeight="1">
      <c r="A253" s="35" t="s">
        <v>143</v>
      </c>
      <c r="B253" s="226"/>
      <c r="C253" s="227"/>
      <c r="D253" s="228"/>
      <c r="E253" s="14"/>
      <c r="F253" s="229"/>
      <c r="G253" s="230"/>
    </row>
    <row r="254" spans="1:7" ht="15.75" customHeight="1">
      <c r="A254" s="35" t="s">
        <v>144</v>
      </c>
      <c r="B254" s="226"/>
      <c r="C254" s="227"/>
      <c r="D254" s="228"/>
      <c r="E254" s="14"/>
      <c r="F254" s="229"/>
      <c r="G254" s="230"/>
    </row>
    <row r="255" spans="1:7" ht="15.75" customHeight="1">
      <c r="A255" s="35" t="s">
        <v>145</v>
      </c>
      <c r="B255" s="226"/>
      <c r="C255" s="227"/>
      <c r="D255" s="228"/>
      <c r="E255" s="14"/>
      <c r="F255" s="229"/>
      <c r="G255" s="230"/>
    </row>
    <row r="256" spans="1:7" ht="15.75" customHeight="1">
      <c r="A256" s="35" t="s">
        <v>146</v>
      </c>
      <c r="B256" s="183"/>
      <c r="C256" s="183"/>
      <c r="D256" s="183"/>
      <c r="E256" s="14"/>
      <c r="F256" s="231"/>
      <c r="G256" s="231"/>
    </row>
    <row r="257" spans="1:7" ht="15.75" customHeight="1">
      <c r="A257" s="35" t="s">
        <v>147</v>
      </c>
      <c r="B257" s="226"/>
      <c r="C257" s="227"/>
      <c r="D257" s="228"/>
      <c r="E257" s="14"/>
      <c r="F257" s="229"/>
      <c r="G257" s="230"/>
    </row>
    <row r="258" spans="1:7" ht="15.75" customHeight="1">
      <c r="A258" s="35" t="s">
        <v>148</v>
      </c>
      <c r="B258" s="226"/>
      <c r="C258" s="227"/>
      <c r="D258" s="228"/>
      <c r="E258" s="14"/>
      <c r="F258" s="229"/>
      <c r="G258" s="230"/>
    </row>
    <row r="259" spans="1:7" ht="15.75" customHeight="1">
      <c r="A259" s="35" t="s">
        <v>149</v>
      </c>
      <c r="B259" s="226"/>
      <c r="C259" s="227"/>
      <c r="D259" s="228"/>
      <c r="E259" s="14"/>
      <c r="F259" s="229"/>
      <c r="G259" s="230"/>
    </row>
    <row r="260" spans="1:7" ht="15.75" customHeight="1">
      <c r="A260" s="35" t="s">
        <v>150</v>
      </c>
      <c r="B260" s="183"/>
      <c r="C260" s="183"/>
      <c r="D260" s="183"/>
      <c r="E260" s="14"/>
      <c r="F260" s="231"/>
      <c r="G260" s="231"/>
    </row>
    <row r="261" spans="1:7" ht="15.75" customHeight="1">
      <c r="A261" s="35" t="s">
        <v>151</v>
      </c>
      <c r="B261" s="226"/>
      <c r="C261" s="227"/>
      <c r="D261" s="228"/>
      <c r="E261" s="14"/>
      <c r="F261" s="229"/>
      <c r="G261" s="230"/>
    </row>
    <row r="262" spans="1:7" ht="15.75" customHeight="1">
      <c r="A262" s="35" t="s">
        <v>152</v>
      </c>
      <c r="B262" s="226"/>
      <c r="C262" s="227"/>
      <c r="D262" s="228"/>
      <c r="E262" s="14"/>
      <c r="F262" s="229"/>
      <c r="G262" s="230"/>
    </row>
    <row r="263" spans="1:7" ht="15.75" customHeight="1">
      <c r="A263" s="35" t="s">
        <v>153</v>
      </c>
      <c r="B263" s="226"/>
      <c r="C263" s="227"/>
      <c r="D263" s="228"/>
      <c r="E263" s="14"/>
      <c r="F263" s="229"/>
      <c r="G263" s="230"/>
    </row>
    <row r="264" spans="1:7" ht="15.75" customHeight="1">
      <c r="A264" s="35" t="s">
        <v>154</v>
      </c>
      <c r="B264" s="183"/>
      <c r="C264" s="183"/>
      <c r="D264" s="183"/>
      <c r="E264" s="14"/>
      <c r="F264" s="231"/>
      <c r="G264" s="231"/>
    </row>
    <row r="265" spans="1:7" ht="15.75" customHeight="1">
      <c r="A265" s="35" t="s">
        <v>155</v>
      </c>
      <c r="B265" s="226"/>
      <c r="C265" s="227"/>
      <c r="D265" s="228"/>
      <c r="E265" s="14"/>
      <c r="F265" s="229"/>
      <c r="G265" s="230"/>
    </row>
    <row r="267" ht="15.75" customHeight="1">
      <c r="A267" s="31" t="s">
        <v>89</v>
      </c>
    </row>
    <row r="269" spans="1:9" ht="47.25" customHeight="1">
      <c r="A269" s="17" t="s">
        <v>65</v>
      </c>
      <c r="B269" s="223" t="s">
        <v>258</v>
      </c>
      <c r="C269" s="224"/>
      <c r="D269" s="224"/>
      <c r="E269" s="223" t="s">
        <v>90</v>
      </c>
      <c r="F269" s="223"/>
      <c r="G269" s="238" t="s">
        <v>259</v>
      </c>
      <c r="H269" s="239"/>
      <c r="I269" s="240"/>
    </row>
    <row r="270" spans="1:9" ht="15.75" customHeight="1">
      <c r="A270" s="35" t="s">
        <v>67</v>
      </c>
      <c r="B270" s="226"/>
      <c r="C270" s="227"/>
      <c r="D270" s="228"/>
      <c r="E270" s="229"/>
      <c r="F270" s="230"/>
      <c r="G270" s="235"/>
      <c r="H270" s="236"/>
      <c r="I270" s="237"/>
    </row>
    <row r="271" spans="1:9" ht="15.75" customHeight="1">
      <c r="A271" s="35" t="s">
        <v>68</v>
      </c>
      <c r="B271" s="226"/>
      <c r="C271" s="227"/>
      <c r="D271" s="228"/>
      <c r="E271" s="229"/>
      <c r="F271" s="230"/>
      <c r="G271" s="232"/>
      <c r="H271" s="233"/>
      <c r="I271" s="234"/>
    </row>
    <row r="272" spans="1:9" ht="15.75" customHeight="1">
      <c r="A272" s="35" t="s">
        <v>69</v>
      </c>
      <c r="B272" s="226"/>
      <c r="C272" s="227"/>
      <c r="D272" s="228"/>
      <c r="E272" s="229"/>
      <c r="F272" s="230"/>
      <c r="G272" s="232"/>
      <c r="H272" s="233"/>
      <c r="I272" s="234"/>
    </row>
    <row r="273" spans="1:9" ht="15.75" customHeight="1">
      <c r="A273" s="35" t="s">
        <v>70</v>
      </c>
      <c r="B273" s="53"/>
      <c r="C273" s="54"/>
      <c r="D273" s="55"/>
      <c r="E273" s="56"/>
      <c r="F273" s="57"/>
      <c r="G273" s="60"/>
      <c r="H273" s="61"/>
      <c r="I273" s="62"/>
    </row>
    <row r="274" spans="1:9" ht="15.75" customHeight="1">
      <c r="A274" s="35" t="s">
        <v>71</v>
      </c>
      <c r="B274" s="53"/>
      <c r="C274" s="54"/>
      <c r="D274" s="55"/>
      <c r="E274" s="56"/>
      <c r="F274" s="57"/>
      <c r="G274" s="60"/>
      <c r="H274" s="61"/>
      <c r="I274" s="62"/>
    </row>
    <row r="275" spans="1:9" ht="15.75" customHeight="1">
      <c r="A275" s="35" t="s">
        <v>72</v>
      </c>
      <c r="B275" s="53"/>
      <c r="C275" s="54"/>
      <c r="D275" s="55"/>
      <c r="E275" s="56"/>
      <c r="F275" s="57"/>
      <c r="G275" s="60"/>
      <c r="H275" s="61"/>
      <c r="I275" s="62"/>
    </row>
    <row r="276" spans="1:9" ht="15.75" customHeight="1">
      <c r="A276" s="35" t="s">
        <v>142</v>
      </c>
      <c r="B276" s="53"/>
      <c r="C276" s="54"/>
      <c r="D276" s="55"/>
      <c r="E276" s="56"/>
      <c r="F276" s="57"/>
      <c r="G276" s="60"/>
      <c r="H276" s="61"/>
      <c r="I276" s="62"/>
    </row>
    <row r="277" spans="1:9" ht="15.75" customHeight="1">
      <c r="A277" s="35" t="s">
        <v>143</v>
      </c>
      <c r="B277" s="53"/>
      <c r="C277" s="54"/>
      <c r="D277" s="55"/>
      <c r="E277" s="56"/>
      <c r="F277" s="57"/>
      <c r="G277" s="60"/>
      <c r="H277" s="61"/>
      <c r="I277" s="62"/>
    </row>
    <row r="278" spans="1:9" ht="15.75" customHeight="1">
      <c r="A278" s="35" t="s">
        <v>144</v>
      </c>
      <c r="B278" s="53"/>
      <c r="C278" s="54"/>
      <c r="D278" s="55"/>
      <c r="E278" s="56"/>
      <c r="F278" s="57"/>
      <c r="G278" s="60"/>
      <c r="H278" s="61"/>
      <c r="I278" s="62"/>
    </row>
    <row r="279" spans="1:9" ht="15.75" customHeight="1">
      <c r="A279" s="35" t="s">
        <v>145</v>
      </c>
      <c r="B279" s="53"/>
      <c r="C279" s="54"/>
      <c r="D279" s="55"/>
      <c r="E279" s="56"/>
      <c r="F279" s="57"/>
      <c r="G279" s="60"/>
      <c r="H279" s="61"/>
      <c r="I279" s="62"/>
    </row>
    <row r="280" spans="1:9" ht="15.75">
      <c r="A280" s="59"/>
      <c r="B280" s="3"/>
      <c r="C280" s="3"/>
      <c r="D280" s="3"/>
      <c r="E280" s="3"/>
      <c r="F280" s="3"/>
      <c r="G280" s="3"/>
      <c r="H280" s="3"/>
      <c r="I280" s="3"/>
    </row>
    <row r="281" spans="1:8" ht="15.75">
      <c r="A281" s="242" t="s">
        <v>0</v>
      </c>
      <c r="B281" s="242"/>
      <c r="C281" s="242"/>
      <c r="D281" s="242"/>
      <c r="E281" s="242"/>
      <c r="F281" s="242"/>
      <c r="G281" s="242"/>
      <c r="H281" s="242"/>
    </row>
    <row r="282" spans="1:8" ht="15.75">
      <c r="A282" s="244" t="s">
        <v>1</v>
      </c>
      <c r="B282" s="244"/>
      <c r="C282" s="244"/>
      <c r="D282" s="244"/>
      <c r="E282" s="244"/>
      <c r="F282" s="244"/>
      <c r="G282" s="244"/>
      <c r="H282" s="244"/>
    </row>
    <row r="283" ht="15.75">
      <c r="A283" s="3"/>
    </row>
    <row r="284" spans="1:8" ht="63" customHeight="1">
      <c r="A284" s="113" t="s">
        <v>260</v>
      </c>
      <c r="B284" s="113"/>
      <c r="C284" s="113"/>
      <c r="D284" s="113"/>
      <c r="E284" s="113"/>
      <c r="F284" s="113"/>
      <c r="G284" s="113"/>
      <c r="H284" s="113"/>
    </row>
    <row r="285" spans="1:8" ht="51" customHeight="1">
      <c r="A285" s="160" t="s">
        <v>261</v>
      </c>
      <c r="B285" s="160"/>
      <c r="C285" s="160"/>
      <c r="D285" s="160"/>
      <c r="E285" s="160"/>
      <c r="F285" s="160"/>
      <c r="G285" s="160"/>
      <c r="H285" s="160"/>
    </row>
    <row r="286" spans="1:8" ht="10.5" customHeight="1">
      <c r="A286" s="1"/>
      <c r="B286" s="1"/>
      <c r="C286" s="1"/>
      <c r="D286" s="1"/>
      <c r="E286" s="1"/>
      <c r="F286" s="1"/>
      <c r="G286" s="1"/>
      <c r="H286" s="1"/>
    </row>
    <row r="287" spans="1:8" ht="12" customHeight="1">
      <c r="A287" s="1"/>
      <c r="B287" s="1"/>
      <c r="C287" s="1"/>
      <c r="D287" s="1"/>
      <c r="E287" s="1"/>
      <c r="F287" s="1"/>
      <c r="G287" s="1"/>
      <c r="H287" s="1"/>
    </row>
    <row r="288" spans="1:12" ht="15.75">
      <c r="A288" s="4" t="s">
        <v>2</v>
      </c>
      <c r="J288" s="250" t="s">
        <v>222</v>
      </c>
      <c r="K288" s="251"/>
      <c r="L288" s="251"/>
    </row>
    <row r="289" spans="10:12" ht="12.75">
      <c r="J289" s="251"/>
      <c r="K289" s="251"/>
      <c r="L289" s="251"/>
    </row>
    <row r="290" spans="2:12" ht="27.75" customHeight="1">
      <c r="B290" s="243" t="s">
        <v>3</v>
      </c>
      <c r="C290" s="243"/>
      <c r="D290" s="165" t="s">
        <v>192</v>
      </c>
      <c r="E290" s="165"/>
      <c r="F290" s="165" t="s">
        <v>193</v>
      </c>
      <c r="G290" s="165"/>
      <c r="J290" s="251"/>
      <c r="K290" s="251"/>
      <c r="L290" s="251"/>
    </row>
    <row r="291" spans="2:12" ht="30.75" customHeight="1">
      <c r="B291" s="243"/>
      <c r="C291" s="243"/>
      <c r="D291" s="165" t="s">
        <v>262</v>
      </c>
      <c r="E291" s="165"/>
      <c r="F291" s="165" t="s">
        <v>262</v>
      </c>
      <c r="G291" s="165"/>
      <c r="J291" s="251"/>
      <c r="K291" s="251"/>
      <c r="L291" s="251"/>
    </row>
    <row r="292" spans="2:7" ht="23.25" customHeight="1">
      <c r="B292" s="247"/>
      <c r="C292" s="247"/>
      <c r="D292" s="17" t="s">
        <v>13</v>
      </c>
      <c r="E292" s="17" t="s">
        <v>14</v>
      </c>
      <c r="F292" s="17" t="s">
        <v>13</v>
      </c>
      <c r="G292" s="17" t="s">
        <v>14</v>
      </c>
    </row>
    <row r="293" spans="2:7" ht="15.75" customHeight="1">
      <c r="B293" s="134" t="s">
        <v>4</v>
      </c>
      <c r="C293" s="134"/>
      <c r="D293" s="14"/>
      <c r="E293" s="14"/>
      <c r="F293" s="14"/>
      <c r="G293" s="14"/>
    </row>
    <row r="294" spans="2:13" ht="15.75" customHeight="1">
      <c r="B294" s="166" t="s">
        <v>5</v>
      </c>
      <c r="C294" s="166"/>
      <c r="D294" s="15"/>
      <c r="E294" s="14"/>
      <c r="F294" s="14"/>
      <c r="G294" s="14"/>
      <c r="J294" s="87" t="str">
        <f>IF(D294&lt;&gt;C325,"Valori diferite la: Audit statutar"," ")</f>
        <v> </v>
      </c>
      <c r="K294" s="87"/>
      <c r="L294" s="87"/>
      <c r="M294" s="87"/>
    </row>
    <row r="295" spans="2:13" ht="15.75" customHeight="1">
      <c r="B295" s="134" t="s">
        <v>6</v>
      </c>
      <c r="C295" s="134"/>
      <c r="D295" s="14"/>
      <c r="E295" s="14"/>
      <c r="F295" s="14"/>
      <c r="G295" s="14"/>
      <c r="J295" s="87" t="str">
        <f>IF(D295&lt;&gt;D325,"Valori diferite la: Audit Intern"," ")</f>
        <v> </v>
      </c>
      <c r="K295" s="87"/>
      <c r="L295" s="87"/>
      <c r="M295" s="87"/>
    </row>
    <row r="296" spans="2:13" ht="15.75" customHeight="1">
      <c r="B296" s="134" t="s">
        <v>7</v>
      </c>
      <c r="C296" s="134"/>
      <c r="D296" s="14"/>
      <c r="E296" s="14"/>
      <c r="F296" s="14"/>
      <c r="G296" s="14"/>
      <c r="J296" s="87" t="str">
        <f>IF(D296&lt;&gt;E325,"Valori diferite la: Revizuirea situatiilor financiare"," ")</f>
        <v> </v>
      </c>
      <c r="K296" s="87"/>
      <c r="L296" s="87"/>
      <c r="M296" s="87"/>
    </row>
    <row r="297" spans="2:13" ht="15.75" customHeight="1">
      <c r="B297" s="134" t="s">
        <v>8</v>
      </c>
      <c r="C297" s="134"/>
      <c r="D297" s="14"/>
      <c r="E297" s="14"/>
      <c r="F297" s="14"/>
      <c r="G297" s="14"/>
      <c r="J297" s="87" t="str">
        <f>IF(D297&lt;&gt;F325,"Valori diferite la: Audit cu scop special"," ")</f>
        <v> </v>
      </c>
      <c r="K297" s="87"/>
      <c r="L297" s="87"/>
      <c r="M297" s="87"/>
    </row>
    <row r="298" spans="2:13" ht="15.75" customHeight="1">
      <c r="B298" s="134" t="s">
        <v>9</v>
      </c>
      <c r="C298" s="134"/>
      <c r="D298" s="14"/>
      <c r="E298" s="14"/>
      <c r="F298" s="14"/>
      <c r="G298" s="14"/>
      <c r="J298" s="87" t="str">
        <f>IF(D298&lt;&gt;G325,"Valori diferite la: Proceduri convenite"," ")</f>
        <v> </v>
      </c>
      <c r="K298" s="87"/>
      <c r="L298" s="87"/>
      <c r="M298" s="87"/>
    </row>
    <row r="299" spans="2:13" ht="15.75" customHeight="1">
      <c r="B299" s="134" t="s">
        <v>263</v>
      </c>
      <c r="C299" s="134"/>
      <c r="D299" s="14"/>
      <c r="E299" s="14"/>
      <c r="F299" s="14"/>
      <c r="G299" s="14"/>
      <c r="J299" s="87" t="str">
        <f>IF(D299&lt;&gt;H325,"Valori diferite la: Servicii de compilare a sit. Financiare"," ")</f>
        <v> </v>
      </c>
      <c r="K299" s="87"/>
      <c r="L299" s="87"/>
      <c r="M299" s="87"/>
    </row>
    <row r="300" spans="2:13" ht="15.75" customHeight="1">
      <c r="B300" s="134" t="s">
        <v>10</v>
      </c>
      <c r="C300" s="134"/>
      <c r="D300" s="14"/>
      <c r="E300" s="14"/>
      <c r="F300" s="14"/>
      <c r="G300" s="14"/>
      <c r="J300" s="87" t="str">
        <f>IF(D300&lt;&gt;I325,"Valori diferite la: Consultanţă"," ")</f>
        <v> </v>
      </c>
      <c r="K300" s="87"/>
      <c r="L300" s="87"/>
      <c r="M300" s="87"/>
    </row>
    <row r="301" spans="2:7" ht="15.75" customHeight="1">
      <c r="B301" s="134" t="s">
        <v>11</v>
      </c>
      <c r="C301" s="134"/>
      <c r="D301" s="14"/>
      <c r="E301" s="14"/>
      <c r="F301" s="14"/>
      <c r="G301" s="14"/>
    </row>
    <row r="302" spans="2:7" ht="17.25" customHeight="1">
      <c r="B302" s="180" t="s">
        <v>12</v>
      </c>
      <c r="C302" s="180"/>
      <c r="D302" s="99">
        <f>SUM(D295:D301)+D293</f>
        <v>0</v>
      </c>
      <c r="E302" s="99">
        <f>SUM(E295:E301)+E293</f>
        <v>0</v>
      </c>
      <c r="F302" s="99">
        <f>SUM(F295:F301)+F293</f>
        <v>0</v>
      </c>
      <c r="G302" s="99">
        <f>SUM(G295:G301)+G293</f>
        <v>0</v>
      </c>
    </row>
    <row r="303" spans="2:7" ht="44.25" customHeight="1">
      <c r="B303" s="181" t="s">
        <v>220</v>
      </c>
      <c r="C303" s="182"/>
      <c r="D303" s="179" t="s">
        <v>31</v>
      </c>
      <c r="E303" s="179"/>
      <c r="F303" s="179"/>
      <c r="G303" s="179"/>
    </row>
    <row r="304" ht="12.75"/>
    <row r="305" ht="15.75" customHeight="1">
      <c r="A305" s="16" t="s">
        <v>19</v>
      </c>
    </row>
    <row r="306" ht="18.75" customHeight="1">
      <c r="A306" s="16" t="s">
        <v>20</v>
      </c>
    </row>
    <row r="307" ht="12.75"/>
    <row r="308" ht="12.75">
      <c r="A308" s="5" t="s">
        <v>21</v>
      </c>
    </row>
    <row r="309" spans="1:9" ht="33.75" customHeight="1">
      <c r="A309" s="163" t="s">
        <v>264</v>
      </c>
      <c r="B309" s="164"/>
      <c r="C309" s="161" t="s">
        <v>15</v>
      </c>
      <c r="D309" s="161" t="s">
        <v>6</v>
      </c>
      <c r="E309" s="161" t="s">
        <v>16</v>
      </c>
      <c r="F309" s="161" t="s">
        <v>17</v>
      </c>
      <c r="G309" s="161" t="s">
        <v>9</v>
      </c>
      <c r="H309" s="161" t="s">
        <v>18</v>
      </c>
      <c r="I309" s="259" t="s">
        <v>10</v>
      </c>
    </row>
    <row r="310" spans="1:9" ht="31.5" customHeight="1">
      <c r="A310" s="92" t="s">
        <v>225</v>
      </c>
      <c r="B310" s="93"/>
      <c r="C310" s="162"/>
      <c r="D310" s="162"/>
      <c r="E310" s="162"/>
      <c r="F310" s="162"/>
      <c r="G310" s="162"/>
      <c r="H310" s="162"/>
      <c r="I310" s="162"/>
    </row>
    <row r="311" spans="1:9" ht="41.25" customHeight="1">
      <c r="A311" s="153" t="s">
        <v>265</v>
      </c>
      <c r="B311" s="157"/>
      <c r="C311" s="78">
        <f aca="true" t="shared" si="0" ref="C311:I311">C312+C314+C315</f>
        <v>0</v>
      </c>
      <c r="D311" s="78">
        <f t="shared" si="0"/>
        <v>0</v>
      </c>
      <c r="E311" s="78">
        <f t="shared" si="0"/>
        <v>0</v>
      </c>
      <c r="F311" s="78">
        <f t="shared" si="0"/>
        <v>0</v>
      </c>
      <c r="G311" s="78">
        <f t="shared" si="0"/>
        <v>0</v>
      </c>
      <c r="H311" s="78">
        <f t="shared" si="0"/>
        <v>0</v>
      </c>
      <c r="I311" s="78">
        <f t="shared" si="0"/>
        <v>0</v>
      </c>
    </row>
    <row r="312" spans="1:9" ht="41.25" customHeight="1">
      <c r="A312" s="153" t="s">
        <v>190</v>
      </c>
      <c r="B312" s="154"/>
      <c r="C312" s="14"/>
      <c r="D312" s="14"/>
      <c r="E312" s="14"/>
      <c r="F312" s="14"/>
      <c r="G312" s="14"/>
      <c r="H312" s="14"/>
      <c r="I312" s="14"/>
    </row>
    <row r="313" spans="1:9" ht="41.25" customHeight="1">
      <c r="A313" s="105" t="s">
        <v>189</v>
      </c>
      <c r="B313" s="154"/>
      <c r="C313" s="14"/>
      <c r="D313" s="14"/>
      <c r="E313" s="14"/>
      <c r="F313" s="14"/>
      <c r="G313" s="14"/>
      <c r="H313" s="14"/>
      <c r="I313" s="14"/>
    </row>
    <row r="314" spans="1:9" ht="41.25" customHeight="1">
      <c r="A314" s="153" t="s">
        <v>186</v>
      </c>
      <c r="B314" s="154"/>
      <c r="C314" s="14"/>
      <c r="D314" s="14"/>
      <c r="E314" s="14"/>
      <c r="F314" s="14"/>
      <c r="G314" s="14"/>
      <c r="H314" s="14"/>
      <c r="I314" s="14"/>
    </row>
    <row r="315" spans="1:9" ht="41.25" customHeight="1">
      <c r="A315" s="153" t="s">
        <v>191</v>
      </c>
      <c r="B315" s="154"/>
      <c r="C315" s="14"/>
      <c r="D315" s="14"/>
      <c r="E315" s="14"/>
      <c r="F315" s="14"/>
      <c r="G315" s="14"/>
      <c r="H315" s="14"/>
      <c r="I315" s="14"/>
    </row>
    <row r="316" spans="1:9" ht="41.25" customHeight="1">
      <c r="A316" s="153" t="s">
        <v>267</v>
      </c>
      <c r="B316" s="154"/>
      <c r="C316" s="14"/>
      <c r="D316" s="14"/>
      <c r="E316" s="14"/>
      <c r="F316" s="14"/>
      <c r="G316" s="14"/>
      <c r="H316" s="14"/>
      <c r="I316" s="14"/>
    </row>
    <row r="317" spans="1:9" ht="41.25" customHeight="1">
      <c r="A317" s="105" t="s">
        <v>189</v>
      </c>
      <c r="B317" s="154"/>
      <c r="C317" s="14"/>
      <c r="D317" s="14"/>
      <c r="E317" s="14"/>
      <c r="F317" s="14"/>
      <c r="G317" s="14"/>
      <c r="H317" s="14"/>
      <c r="I317" s="14"/>
    </row>
    <row r="318" spans="1:9" ht="41.25" customHeight="1">
      <c r="A318" s="155" t="s">
        <v>266</v>
      </c>
      <c r="B318" s="156"/>
      <c r="C318" s="14"/>
      <c r="D318" s="14"/>
      <c r="E318" s="14"/>
      <c r="F318" s="14"/>
      <c r="G318" s="14"/>
      <c r="H318" s="14"/>
      <c r="I318" s="14"/>
    </row>
    <row r="319" spans="1:9" ht="41.25" customHeight="1">
      <c r="A319" s="155" t="s">
        <v>187</v>
      </c>
      <c r="B319" s="156"/>
      <c r="C319" s="14"/>
      <c r="D319" s="14"/>
      <c r="E319" s="14"/>
      <c r="F319" s="14"/>
      <c r="G319" s="14"/>
      <c r="H319" s="14"/>
      <c r="I319" s="14"/>
    </row>
    <row r="320" spans="1:9" ht="41.25" customHeight="1">
      <c r="A320" s="155" t="s">
        <v>188</v>
      </c>
      <c r="B320" s="156"/>
      <c r="C320" s="78">
        <f aca="true" t="shared" si="1" ref="C320:I320">C321+C322</f>
        <v>0</v>
      </c>
      <c r="D320" s="78">
        <f t="shared" si="1"/>
        <v>0</v>
      </c>
      <c r="E320" s="78">
        <f t="shared" si="1"/>
        <v>0</v>
      </c>
      <c r="F320" s="78">
        <f t="shared" si="1"/>
        <v>0</v>
      </c>
      <c r="G320" s="78">
        <f t="shared" si="1"/>
        <v>0</v>
      </c>
      <c r="H320" s="78">
        <f t="shared" si="1"/>
        <v>0</v>
      </c>
      <c r="I320" s="78">
        <f t="shared" si="1"/>
        <v>0</v>
      </c>
    </row>
    <row r="321" spans="1:9" ht="41.25" customHeight="1">
      <c r="A321" s="155" t="s">
        <v>268</v>
      </c>
      <c r="B321" s="156"/>
      <c r="C321" s="14"/>
      <c r="D321" s="14"/>
      <c r="E321" s="14"/>
      <c r="F321" s="14"/>
      <c r="G321" s="14"/>
      <c r="H321" s="14"/>
      <c r="I321" s="14"/>
    </row>
    <row r="322" spans="1:9" ht="41.25" customHeight="1">
      <c r="A322" s="155" t="s">
        <v>269</v>
      </c>
      <c r="B322" s="156"/>
      <c r="C322" s="14"/>
      <c r="D322" s="14"/>
      <c r="E322" s="14"/>
      <c r="F322" s="14"/>
      <c r="G322" s="14"/>
      <c r="H322" s="14"/>
      <c r="I322" s="14"/>
    </row>
    <row r="323" spans="1:9" ht="58.5" customHeight="1">
      <c r="A323" s="155" t="s">
        <v>270</v>
      </c>
      <c r="B323" s="156"/>
      <c r="C323" s="14"/>
      <c r="D323" s="14"/>
      <c r="E323" s="14"/>
      <c r="F323" s="14"/>
      <c r="G323" s="14"/>
      <c r="H323" s="14"/>
      <c r="I323" s="14"/>
    </row>
    <row r="324" spans="1:9" ht="55.5" customHeight="1">
      <c r="A324" s="155" t="s">
        <v>221</v>
      </c>
      <c r="B324" s="156"/>
      <c r="C324" s="14"/>
      <c r="D324" s="14"/>
      <c r="E324" s="14"/>
      <c r="F324" s="14"/>
      <c r="G324" s="14"/>
      <c r="H324" s="14"/>
      <c r="I324" s="14"/>
    </row>
    <row r="325" spans="1:9" ht="34.5" customHeight="1">
      <c r="A325" s="177" t="s">
        <v>22</v>
      </c>
      <c r="B325" s="178"/>
      <c r="C325" s="98">
        <f aca="true" t="shared" si="2" ref="C325:I325">C311+C316+C318+C319+C320+C323+C324</f>
        <v>0</v>
      </c>
      <c r="D325" s="98">
        <f t="shared" si="2"/>
        <v>0</v>
      </c>
      <c r="E325" s="98">
        <f>E311+E316+E318+E319+E320+E323+E324</f>
        <v>0</v>
      </c>
      <c r="F325" s="98">
        <f t="shared" si="2"/>
        <v>0</v>
      </c>
      <c r="G325" s="98">
        <f t="shared" si="2"/>
        <v>0</v>
      </c>
      <c r="H325" s="98">
        <f t="shared" si="2"/>
        <v>0</v>
      </c>
      <c r="I325" s="98">
        <f t="shared" si="2"/>
        <v>0</v>
      </c>
    </row>
    <row r="326" spans="1:9" ht="15.75" customHeight="1">
      <c r="A326" s="12"/>
      <c r="B326" s="12"/>
      <c r="C326" s="13"/>
      <c r="D326" s="13"/>
      <c r="E326" s="13"/>
      <c r="F326" s="13"/>
      <c r="G326" s="13"/>
      <c r="H326" s="13"/>
      <c r="I326" s="13"/>
    </row>
    <row r="328" ht="15.75">
      <c r="A328" s="6" t="s">
        <v>271</v>
      </c>
    </row>
    <row r="329" spans="1:9" ht="93" customHeight="1">
      <c r="A329" s="152" t="s">
        <v>23</v>
      </c>
      <c r="B329" s="152"/>
      <c r="C329" s="152"/>
      <c r="D329" s="152"/>
      <c r="E329" s="152"/>
      <c r="F329" s="152"/>
      <c r="G329" s="152"/>
      <c r="H329" s="152"/>
      <c r="I329" s="152"/>
    </row>
    <row r="330" ht="15.75">
      <c r="A330" s="4"/>
    </row>
    <row r="331" ht="15.75">
      <c r="A331" s="7" t="s">
        <v>24</v>
      </c>
    </row>
    <row r="332" ht="15.75">
      <c r="A332" s="8"/>
    </row>
    <row r="333" ht="15.75">
      <c r="A333" s="7" t="s">
        <v>25</v>
      </c>
    </row>
    <row r="334" ht="15.75">
      <c r="A334" s="8"/>
    </row>
    <row r="335" spans="1:9" ht="86.25" customHeight="1">
      <c r="A335" s="113" t="s">
        <v>272</v>
      </c>
      <c r="B335" s="113"/>
      <c r="C335" s="113"/>
      <c r="D335" s="113"/>
      <c r="E335" s="113"/>
      <c r="F335" s="113"/>
      <c r="G335" s="113"/>
      <c r="H335" s="113"/>
      <c r="I335" s="113"/>
    </row>
    <row r="336" spans="1:9" ht="15" customHeight="1">
      <c r="A336" s="28"/>
      <c r="B336" s="28"/>
      <c r="C336" s="28"/>
      <c r="D336" s="28"/>
      <c r="E336" s="28"/>
      <c r="F336" s="28"/>
      <c r="G336" s="28"/>
      <c r="H336" s="28"/>
      <c r="I336" s="28"/>
    </row>
    <row r="337" spans="1:9" ht="15" customHeight="1">
      <c r="A337" s="28"/>
      <c r="B337" s="28"/>
      <c r="C337" s="28"/>
      <c r="D337" s="28"/>
      <c r="E337" s="28"/>
      <c r="F337" s="28"/>
      <c r="G337" s="28"/>
      <c r="H337" s="28"/>
      <c r="I337" s="28"/>
    </row>
    <row r="338" spans="1:9" ht="30" customHeight="1">
      <c r="A338" s="28"/>
      <c r="B338" s="28"/>
      <c r="C338" s="28"/>
      <c r="D338" s="28"/>
      <c r="E338" s="28"/>
      <c r="F338" s="28"/>
      <c r="G338" s="28"/>
      <c r="H338" s="28"/>
      <c r="I338" s="28"/>
    </row>
    <row r="339" spans="1:9" ht="21" customHeight="1">
      <c r="A339" s="28"/>
      <c r="B339" s="28"/>
      <c r="C339" s="28"/>
      <c r="D339" s="28"/>
      <c r="E339" s="28"/>
      <c r="F339" s="28"/>
      <c r="G339" s="28"/>
      <c r="H339" s="28"/>
      <c r="I339" s="28"/>
    </row>
    <row r="340" spans="1:9" ht="22.5" customHeight="1">
      <c r="A340" s="28"/>
      <c r="B340" s="28"/>
      <c r="C340" s="28"/>
      <c r="D340" s="28"/>
      <c r="E340" s="28"/>
      <c r="F340" s="28"/>
      <c r="G340" s="28"/>
      <c r="H340" s="28"/>
      <c r="I340" s="28"/>
    </row>
    <row r="341" spans="1:9" ht="15.75" customHeight="1">
      <c r="A341" s="28"/>
      <c r="B341" s="28"/>
      <c r="C341" s="28"/>
      <c r="D341" s="28"/>
      <c r="E341" s="28"/>
      <c r="F341" s="28"/>
      <c r="G341" s="28"/>
      <c r="H341" s="28"/>
      <c r="I341" s="28"/>
    </row>
    <row r="342" spans="1:11" ht="15" customHeight="1">
      <c r="A342" s="28"/>
      <c r="B342" s="28"/>
      <c r="C342" s="28"/>
      <c r="D342" s="28"/>
      <c r="E342" s="28"/>
      <c r="F342" s="28"/>
      <c r="G342" s="28"/>
      <c r="H342" s="28"/>
      <c r="I342" s="28"/>
      <c r="J342" s="253" t="s">
        <v>209</v>
      </c>
      <c r="K342" s="254"/>
    </row>
    <row r="343" spans="1:11" ht="15" customHeight="1">
      <c r="A343" s="28"/>
      <c r="B343" s="28"/>
      <c r="C343" s="28"/>
      <c r="D343" s="28"/>
      <c r="E343" s="28"/>
      <c r="F343" s="28"/>
      <c r="G343" s="28"/>
      <c r="H343" s="28"/>
      <c r="I343" s="28"/>
      <c r="J343" s="255"/>
      <c r="K343" s="256"/>
    </row>
    <row r="344" spans="1:11" ht="15" customHeight="1">
      <c r="A344" s="28"/>
      <c r="B344" s="28"/>
      <c r="C344" s="28"/>
      <c r="D344" s="28"/>
      <c r="E344" s="28"/>
      <c r="F344" s="28"/>
      <c r="G344" s="28"/>
      <c r="H344" s="28"/>
      <c r="I344" s="28"/>
      <c r="J344" s="255"/>
      <c r="K344" s="256"/>
    </row>
    <row r="345" spans="10:11" ht="12.75">
      <c r="J345" s="257"/>
      <c r="K345" s="258"/>
    </row>
    <row r="346" spans="2:11" ht="43.5" customHeight="1">
      <c r="B346" s="114" t="s">
        <v>223</v>
      </c>
      <c r="C346" s="115"/>
      <c r="D346" s="115"/>
      <c r="E346" s="115"/>
      <c r="F346" s="115"/>
      <c r="G346" s="115"/>
      <c r="H346" s="116"/>
      <c r="J346" s="90"/>
      <c r="K346" s="91"/>
    </row>
    <row r="347" spans="2:11" ht="52.5" customHeight="1">
      <c r="B347" s="51" t="s">
        <v>26</v>
      </c>
      <c r="C347" s="175" t="s">
        <v>27</v>
      </c>
      <c r="D347" s="176"/>
      <c r="E347" s="175" t="s">
        <v>273</v>
      </c>
      <c r="F347" s="176"/>
      <c r="G347" s="175" t="s">
        <v>224</v>
      </c>
      <c r="H347" s="176"/>
      <c r="J347" s="88"/>
      <c r="K347" s="88"/>
    </row>
    <row r="348" spans="2:11" ht="21" customHeight="1">
      <c r="B348" s="50" t="s">
        <v>230</v>
      </c>
      <c r="C348" s="130"/>
      <c r="D348" s="131"/>
      <c r="E348" s="132"/>
      <c r="F348" s="132"/>
      <c r="G348" s="130"/>
      <c r="H348" s="131"/>
      <c r="J348" s="94"/>
      <c r="K348" s="94"/>
    </row>
    <row r="349" spans="2:11" ht="15.75" customHeight="1">
      <c r="B349" s="77" t="s">
        <v>231</v>
      </c>
      <c r="C349" s="130"/>
      <c r="D349" s="131"/>
      <c r="E349" s="132"/>
      <c r="F349" s="132"/>
      <c r="G349" s="130"/>
      <c r="H349" s="131"/>
      <c r="J349" s="89"/>
      <c r="K349" s="89"/>
    </row>
    <row r="350" spans="2:11" ht="15.75" customHeight="1">
      <c r="B350" s="77" t="s">
        <v>232</v>
      </c>
      <c r="C350" s="130"/>
      <c r="D350" s="131"/>
      <c r="E350" s="132"/>
      <c r="F350" s="132"/>
      <c r="G350" s="130"/>
      <c r="H350" s="131"/>
      <c r="J350" s="89"/>
      <c r="K350" s="89"/>
    </row>
    <row r="351" spans="2:11" ht="15.75" customHeight="1">
      <c r="B351" s="77" t="s">
        <v>233</v>
      </c>
      <c r="C351" s="130"/>
      <c r="D351" s="131"/>
      <c r="E351" s="132"/>
      <c r="F351" s="132"/>
      <c r="G351" s="130"/>
      <c r="H351" s="131"/>
      <c r="J351" s="89"/>
      <c r="K351" s="89"/>
    </row>
    <row r="352" spans="2:11" ht="15.75" customHeight="1">
      <c r="B352" s="77" t="s">
        <v>235</v>
      </c>
      <c r="C352" s="130"/>
      <c r="D352" s="131"/>
      <c r="E352" s="132"/>
      <c r="F352" s="132"/>
      <c r="G352" s="130"/>
      <c r="H352" s="131"/>
      <c r="J352" s="89"/>
      <c r="K352" s="89"/>
    </row>
    <row r="353" spans="2:11" ht="15.75" customHeight="1">
      <c r="B353" s="77" t="s">
        <v>236</v>
      </c>
      <c r="C353" s="130"/>
      <c r="D353" s="131"/>
      <c r="E353" s="132"/>
      <c r="F353" s="132"/>
      <c r="G353" s="130"/>
      <c r="H353" s="131"/>
      <c r="J353" s="89"/>
      <c r="K353" s="89"/>
    </row>
    <row r="354" spans="2:11" ht="15.75" customHeight="1">
      <c r="B354" s="77"/>
      <c r="C354" s="130"/>
      <c r="D354" s="131"/>
      <c r="E354" s="132"/>
      <c r="F354" s="132"/>
      <c r="G354" s="130"/>
      <c r="H354" s="131"/>
      <c r="J354" s="89"/>
      <c r="K354" s="89"/>
    </row>
    <row r="355" spans="3:8" ht="12.75">
      <c r="C355" s="52"/>
      <c r="D355" s="52"/>
      <c r="E355" s="52"/>
      <c r="F355" s="52"/>
      <c r="G355" s="52"/>
      <c r="H355" s="52"/>
    </row>
    <row r="356" spans="3:11" ht="15.75" customHeight="1">
      <c r="C356" s="52"/>
      <c r="D356" s="52"/>
      <c r="E356" s="52"/>
      <c r="F356" s="52"/>
      <c r="G356" s="52"/>
      <c r="H356" s="52"/>
      <c r="J356" s="252" t="str">
        <f>IF(SUM(F135:F185)&lt;G348,"Suma subcontractată nu a fost raportată în tabelul B1"," ")</f>
        <v> </v>
      </c>
      <c r="K356" s="252"/>
    </row>
    <row r="357" spans="1:11" ht="15.75">
      <c r="A357" s="9" t="s">
        <v>28</v>
      </c>
      <c r="J357" s="252"/>
      <c r="K357" s="252"/>
    </row>
    <row r="358" ht="17.25" customHeight="1">
      <c r="A358" s="10"/>
    </row>
    <row r="359" spans="1:9" ht="78.75" customHeight="1">
      <c r="A359" s="174" t="s">
        <v>274</v>
      </c>
      <c r="B359" s="174"/>
      <c r="C359" s="174"/>
      <c r="D359" s="174"/>
      <c r="E359" s="174"/>
      <c r="F359" s="174"/>
      <c r="G359" s="174"/>
      <c r="H359" s="174"/>
      <c r="I359" s="174"/>
    </row>
    <row r="360" spans="1:9" ht="15.75">
      <c r="A360" s="11"/>
      <c r="B360" s="11"/>
      <c r="C360" s="11"/>
      <c r="D360" s="11"/>
      <c r="E360" s="11"/>
      <c r="F360" s="11"/>
      <c r="G360" s="11"/>
      <c r="H360" s="11"/>
      <c r="I360" s="11"/>
    </row>
    <row r="361" spans="1:8" ht="15.75" customHeight="1">
      <c r="A361" s="74" t="s">
        <v>197</v>
      </c>
      <c r="H361" s="73" t="s">
        <v>29</v>
      </c>
    </row>
    <row r="362" spans="1:8" ht="15.75" customHeight="1">
      <c r="A362" s="135" t="s">
        <v>198</v>
      </c>
      <c r="B362" s="135"/>
      <c r="C362" s="135"/>
      <c r="D362" s="135"/>
      <c r="E362" s="135"/>
      <c r="F362" s="135"/>
      <c r="G362" s="167"/>
      <c r="H362" s="168"/>
    </row>
    <row r="363" spans="1:8" ht="15.75" customHeight="1">
      <c r="A363" s="136" t="s">
        <v>199</v>
      </c>
      <c r="B363" s="137"/>
      <c r="C363" s="137"/>
      <c r="D363" s="137"/>
      <c r="E363" s="137"/>
      <c r="F363" s="137"/>
      <c r="G363" s="139"/>
      <c r="H363" s="140"/>
    </row>
    <row r="364" spans="1:8" ht="15.75" customHeight="1">
      <c r="A364" s="136" t="s">
        <v>200</v>
      </c>
      <c r="B364" s="137"/>
      <c r="C364" s="137"/>
      <c r="D364" s="137"/>
      <c r="E364" s="137"/>
      <c r="F364" s="137"/>
      <c r="G364" s="139"/>
      <c r="H364" s="140"/>
    </row>
    <row r="365" spans="1:8" ht="15.75" customHeight="1">
      <c r="A365" s="136" t="s">
        <v>201</v>
      </c>
      <c r="B365" s="137"/>
      <c r="C365" s="137"/>
      <c r="D365" s="137"/>
      <c r="E365" s="137"/>
      <c r="F365" s="137"/>
      <c r="G365" s="139"/>
      <c r="H365" s="140"/>
    </row>
    <row r="366" spans="1:8" ht="15.75" customHeight="1">
      <c r="A366" s="136" t="s">
        <v>202</v>
      </c>
      <c r="B366" s="137"/>
      <c r="C366" s="137"/>
      <c r="D366" s="137"/>
      <c r="E366" s="137"/>
      <c r="F366" s="137"/>
      <c r="G366" s="139"/>
      <c r="H366" s="140"/>
    </row>
    <row r="367" spans="1:8" ht="15.75" customHeight="1">
      <c r="A367" s="136" t="s">
        <v>203</v>
      </c>
      <c r="B367" s="137"/>
      <c r="C367" s="137"/>
      <c r="D367" s="137"/>
      <c r="E367" s="137"/>
      <c r="F367" s="137"/>
      <c r="G367" s="139"/>
      <c r="H367" s="140"/>
    </row>
    <row r="368" spans="1:8" ht="15.75" customHeight="1">
      <c r="A368" s="136" t="s">
        <v>204</v>
      </c>
      <c r="B368" s="137"/>
      <c r="C368" s="137"/>
      <c r="D368" s="137"/>
      <c r="E368" s="137"/>
      <c r="F368" s="137"/>
      <c r="G368" s="139"/>
      <c r="H368" s="140"/>
    </row>
    <row r="369" spans="1:8" ht="15.75" customHeight="1">
      <c r="A369" s="136" t="s">
        <v>205</v>
      </c>
      <c r="B369" s="137"/>
      <c r="C369" s="137"/>
      <c r="D369" s="137"/>
      <c r="E369" s="137"/>
      <c r="F369" s="137"/>
      <c r="G369" s="139"/>
      <c r="H369" s="140"/>
    </row>
    <row r="370" spans="1:8" ht="48" customHeight="1">
      <c r="A370" s="117" t="s">
        <v>234</v>
      </c>
      <c r="B370" s="103"/>
      <c r="C370" s="103"/>
      <c r="D370" s="103"/>
      <c r="E370" s="103"/>
      <c r="F370" s="104"/>
      <c r="G370" s="139"/>
      <c r="H370" s="140"/>
    </row>
    <row r="371" spans="1:8" ht="15.75" customHeight="1">
      <c r="A371" s="135" t="s">
        <v>30</v>
      </c>
      <c r="B371" s="135"/>
      <c r="C371" s="135"/>
      <c r="D371" s="135"/>
      <c r="E371" s="135"/>
      <c r="F371" s="135"/>
      <c r="G371" s="248">
        <f>SUM(G363:H370)</f>
        <v>0</v>
      </c>
      <c r="H371" s="249"/>
    </row>
    <row r="372" ht="14.25" customHeight="1"/>
    <row r="373" ht="37.5" customHeight="1"/>
    <row r="374" spans="1:9" ht="12.75">
      <c r="A374" s="138" t="s">
        <v>91</v>
      </c>
      <c r="B374" s="138"/>
      <c r="C374" s="138"/>
      <c r="D374" s="138"/>
      <c r="E374" s="138"/>
      <c r="F374" s="138"/>
      <c r="G374" s="138"/>
      <c r="H374" s="138"/>
      <c r="I374" s="138"/>
    </row>
    <row r="375" ht="12" customHeight="1"/>
    <row r="376" ht="15.75">
      <c r="A376" s="31" t="s">
        <v>92</v>
      </c>
    </row>
    <row r="377" ht="12" customHeight="1"/>
    <row r="379" spans="1:7" ht="58.5" customHeight="1">
      <c r="A379" s="133" t="s">
        <v>98</v>
      </c>
      <c r="B379" s="134"/>
      <c r="C379" s="134"/>
      <c r="D379" s="134"/>
      <c r="E379" s="134"/>
      <c r="F379" s="134"/>
      <c r="G379" s="36" t="s">
        <v>141</v>
      </c>
    </row>
    <row r="380" ht="12.75"/>
    <row r="381" spans="1:7" ht="75" customHeight="1">
      <c r="A381" s="133" t="s">
        <v>99</v>
      </c>
      <c r="B381" s="134"/>
      <c r="C381" s="134"/>
      <c r="D381" s="134"/>
      <c r="E381" s="134"/>
      <c r="F381" s="134"/>
      <c r="G381" s="36" t="s">
        <v>31</v>
      </c>
    </row>
    <row r="383" ht="12.75">
      <c r="B383" s="42" t="s">
        <v>214</v>
      </c>
    </row>
    <row r="384" spans="2:7" ht="22.5" customHeight="1">
      <c r="B384" s="149"/>
      <c r="C384" s="149"/>
      <c r="D384" s="149"/>
      <c r="E384" s="149"/>
      <c r="F384" s="149"/>
      <c r="G384" s="149"/>
    </row>
    <row r="386" spans="1:6" ht="45" customHeight="1">
      <c r="A386" s="133" t="s">
        <v>100</v>
      </c>
      <c r="B386" s="134"/>
      <c r="C386" s="134"/>
      <c r="D386" s="134"/>
      <c r="E386" s="134"/>
      <c r="F386" s="134"/>
    </row>
    <row r="388" spans="2:8" ht="15.75" customHeight="1">
      <c r="B388" s="133" t="s">
        <v>101</v>
      </c>
      <c r="C388" s="134"/>
      <c r="D388" s="134"/>
      <c r="E388" s="134"/>
      <c r="F388" s="134"/>
      <c r="G388" s="134"/>
      <c r="H388" s="36" t="s">
        <v>31</v>
      </c>
    </row>
    <row r="389" ht="15.75" customHeight="1"/>
    <row r="390" spans="2:8" ht="15.75" customHeight="1">
      <c r="B390" s="133" t="s">
        <v>102</v>
      </c>
      <c r="C390" s="134"/>
      <c r="D390" s="134"/>
      <c r="E390" s="134"/>
      <c r="F390" s="134"/>
      <c r="G390" s="134"/>
      <c r="H390" s="36" t="s">
        <v>31</v>
      </c>
    </row>
    <row r="391" ht="15.75" customHeight="1"/>
    <row r="392" spans="2:8" ht="15.75" customHeight="1">
      <c r="B392" s="133" t="s">
        <v>103</v>
      </c>
      <c r="C392" s="134"/>
      <c r="D392" s="134"/>
      <c r="E392" s="134"/>
      <c r="F392" s="134"/>
      <c r="G392" s="134"/>
      <c r="H392" s="36" t="s">
        <v>31</v>
      </c>
    </row>
    <row r="393" ht="15.75" customHeight="1"/>
    <row r="394" spans="2:8" ht="15.75" customHeight="1">
      <c r="B394" s="133" t="s">
        <v>104</v>
      </c>
      <c r="C394" s="134"/>
      <c r="D394" s="134"/>
      <c r="E394" s="134"/>
      <c r="F394" s="134"/>
      <c r="G394" s="134"/>
      <c r="H394" s="36" t="s">
        <v>31</v>
      </c>
    </row>
    <row r="395" ht="15.75" customHeight="1"/>
    <row r="396" spans="2:8" ht="15.75" customHeight="1">
      <c r="B396" s="133" t="s">
        <v>105</v>
      </c>
      <c r="C396" s="134"/>
      <c r="D396" s="134"/>
      <c r="E396" s="134"/>
      <c r="F396" s="134"/>
      <c r="G396" s="134"/>
      <c r="H396" s="36" t="s">
        <v>31</v>
      </c>
    </row>
    <row r="397" spans="2:8" ht="78" customHeight="1">
      <c r="B397" s="40"/>
      <c r="C397" s="13"/>
      <c r="D397" s="13"/>
      <c r="E397" s="13"/>
      <c r="F397" s="13"/>
      <c r="G397" s="13"/>
      <c r="H397" s="46"/>
    </row>
    <row r="398" spans="1:6" ht="15.75" customHeight="1">
      <c r="A398" s="133" t="s">
        <v>106</v>
      </c>
      <c r="B398" s="134"/>
      <c r="C398" s="134"/>
      <c r="D398" s="134"/>
      <c r="E398" s="134"/>
      <c r="F398" s="134"/>
    </row>
    <row r="399" spans="2:3" ht="15.75">
      <c r="B399" s="28"/>
      <c r="C399" s="28"/>
    </row>
    <row r="400" spans="2:8" ht="39" customHeight="1">
      <c r="B400" s="133" t="s">
        <v>107</v>
      </c>
      <c r="C400" s="134"/>
      <c r="D400" s="134"/>
      <c r="E400" s="134"/>
      <c r="F400" s="134"/>
      <c r="G400" s="134"/>
      <c r="H400" s="36" t="s">
        <v>141</v>
      </c>
    </row>
    <row r="402" spans="2:8" ht="41.25" customHeight="1">
      <c r="B402" s="133" t="s">
        <v>108</v>
      </c>
      <c r="C402" s="134"/>
      <c r="D402" s="134"/>
      <c r="E402" s="134"/>
      <c r="F402" s="134"/>
      <c r="G402" s="134"/>
      <c r="H402" s="36" t="s">
        <v>141</v>
      </c>
    </row>
    <row r="403" ht="44.25" customHeight="1"/>
    <row r="404" spans="1:3" ht="13.5">
      <c r="A404" s="241" t="s">
        <v>93</v>
      </c>
      <c r="B404" s="129"/>
      <c r="C404" s="211"/>
    </row>
    <row r="405" ht="12.75" customHeight="1"/>
    <row r="406" spans="1:7" ht="48.75" customHeight="1">
      <c r="A406" s="133" t="s">
        <v>109</v>
      </c>
      <c r="B406" s="134"/>
      <c r="C406" s="134"/>
      <c r="D406" s="134"/>
      <c r="E406" s="134"/>
      <c r="F406" s="134"/>
      <c r="G406" s="36" t="s">
        <v>141</v>
      </c>
    </row>
    <row r="407" ht="12.75" customHeight="1"/>
    <row r="408" spans="1:7" ht="48.75" customHeight="1">
      <c r="A408" s="133" t="s">
        <v>217</v>
      </c>
      <c r="B408" s="134"/>
      <c r="C408" s="134"/>
      <c r="D408" s="134"/>
      <c r="E408" s="134"/>
      <c r="F408" s="134"/>
      <c r="G408" s="36" t="s">
        <v>31</v>
      </c>
    </row>
    <row r="409" ht="12.75" customHeight="1"/>
    <row r="410" spans="1:7" ht="48.75" customHeight="1">
      <c r="A410" s="133" t="s">
        <v>110</v>
      </c>
      <c r="B410" s="134"/>
      <c r="C410" s="134"/>
      <c r="D410" s="134"/>
      <c r="E410" s="134"/>
      <c r="F410" s="134"/>
      <c r="G410" s="36" t="s">
        <v>31</v>
      </c>
    </row>
    <row r="411" ht="18" customHeight="1"/>
    <row r="412" spans="1:3" ht="13.5">
      <c r="A412" s="241" t="s">
        <v>94</v>
      </c>
      <c r="B412" s="129"/>
      <c r="C412" s="129"/>
    </row>
    <row r="413" ht="12.75" customHeight="1"/>
    <row r="414" spans="1:7" ht="55.5" customHeight="1">
      <c r="A414" s="133" t="s">
        <v>111</v>
      </c>
      <c r="B414" s="134"/>
      <c r="C414" s="134"/>
      <c r="D414" s="134"/>
      <c r="E414" s="134"/>
      <c r="F414" s="134"/>
      <c r="G414" s="36" t="s">
        <v>141</v>
      </c>
    </row>
    <row r="416" spans="1:7" ht="55.5" customHeight="1">
      <c r="A416" s="133" t="s">
        <v>112</v>
      </c>
      <c r="B416" s="134"/>
      <c r="C416" s="134"/>
      <c r="D416" s="134"/>
      <c r="E416" s="134"/>
      <c r="F416" s="134"/>
      <c r="G416" s="36" t="s">
        <v>215</v>
      </c>
    </row>
    <row r="419" ht="12.75">
      <c r="A419" s="41" t="s">
        <v>95</v>
      </c>
    </row>
    <row r="420" ht="12.75">
      <c r="A420" s="41"/>
    </row>
    <row r="421" spans="1:2" ht="12.75">
      <c r="A421" s="41"/>
      <c r="B421" s="42" t="s">
        <v>216</v>
      </c>
    </row>
    <row r="422" spans="1:7" ht="61.5" customHeight="1">
      <c r="A422" s="149"/>
      <c r="B422" s="149"/>
      <c r="C422" s="149"/>
      <c r="D422" s="149"/>
      <c r="E422" s="149"/>
      <c r="F422" s="149"/>
      <c r="G422" s="149"/>
    </row>
    <row r="424" spans="1:2" ht="17.25" customHeight="1">
      <c r="A424" s="241" t="s">
        <v>96</v>
      </c>
      <c r="B424" s="142"/>
    </row>
    <row r="426" spans="1:7" ht="45" customHeight="1">
      <c r="A426" s="133" t="s">
        <v>113</v>
      </c>
      <c r="B426" s="134"/>
      <c r="C426" s="134"/>
      <c r="D426" s="134"/>
      <c r="E426" s="134"/>
      <c r="F426" s="134"/>
      <c r="G426" s="36" t="s">
        <v>141</v>
      </c>
    </row>
    <row r="427" ht="12.75"/>
    <row r="428" spans="1:7" ht="45" customHeight="1">
      <c r="A428" s="133" t="s">
        <v>114</v>
      </c>
      <c r="B428" s="134"/>
      <c r="C428" s="134"/>
      <c r="D428" s="134"/>
      <c r="E428" s="134"/>
      <c r="F428" s="134"/>
      <c r="G428" s="36" t="s">
        <v>141</v>
      </c>
    </row>
    <row r="429" ht="12.75"/>
    <row r="430" spans="1:7" ht="45" customHeight="1">
      <c r="A430" s="133" t="s">
        <v>115</v>
      </c>
      <c r="B430" s="134"/>
      <c r="C430" s="134"/>
      <c r="D430" s="134"/>
      <c r="E430" s="134"/>
      <c r="F430" s="134"/>
      <c r="G430" s="36" t="s">
        <v>215</v>
      </c>
    </row>
    <row r="431" ht="25.5" customHeight="1"/>
    <row r="432" ht="39" customHeight="1"/>
    <row r="433" spans="1:6" ht="15.75" customHeight="1">
      <c r="A433" s="133" t="s">
        <v>116</v>
      </c>
      <c r="B433" s="134"/>
      <c r="C433" s="134"/>
      <c r="D433" s="134"/>
      <c r="E433" s="134"/>
      <c r="F433" s="134"/>
    </row>
    <row r="434" ht="11.25" customHeight="1"/>
    <row r="435" spans="2:8" ht="57.75" customHeight="1">
      <c r="B435" s="133" t="s">
        <v>226</v>
      </c>
      <c r="C435" s="134"/>
      <c r="D435" s="134"/>
      <c r="E435" s="134"/>
      <c r="F435" s="134"/>
      <c r="G435" s="134"/>
      <c r="H435" s="36" t="s">
        <v>141</v>
      </c>
    </row>
    <row r="436" spans="2:10" ht="24.75" customHeight="1">
      <c r="B436" s="40"/>
      <c r="C436" s="13"/>
      <c r="D436" s="13"/>
      <c r="E436" s="13"/>
      <c r="F436" s="13"/>
      <c r="G436" s="13"/>
      <c r="H436" s="13"/>
      <c r="I436" s="13"/>
      <c r="J436" s="13"/>
    </row>
    <row r="437" spans="2:10" ht="30" customHeight="1">
      <c r="B437" s="40" t="s">
        <v>211</v>
      </c>
      <c r="C437" s="145"/>
      <c r="D437" s="145"/>
      <c r="E437" s="145"/>
      <c r="F437" s="145"/>
      <c r="G437" s="145"/>
      <c r="H437" s="145"/>
      <c r="I437" s="13"/>
      <c r="J437" s="13"/>
    </row>
    <row r="438" spans="2:10" ht="20.25" customHeight="1">
      <c r="B438" s="40" t="s">
        <v>212</v>
      </c>
      <c r="C438" s="13"/>
      <c r="D438" s="13"/>
      <c r="E438" s="13"/>
      <c r="F438" s="13"/>
      <c r="I438" s="13"/>
      <c r="J438" s="13"/>
    </row>
    <row r="439" spans="2:8" ht="24.75" customHeight="1">
      <c r="B439" s="143"/>
      <c r="C439" s="144"/>
      <c r="D439" s="144"/>
      <c r="E439" s="144"/>
      <c r="F439" s="144"/>
      <c r="G439" s="144"/>
      <c r="H439" s="144"/>
    </row>
    <row r="440" spans="2:8" ht="12.75">
      <c r="B440" s="40"/>
      <c r="C440" s="13"/>
      <c r="D440" s="13"/>
      <c r="E440" s="13"/>
      <c r="F440" s="13"/>
      <c r="G440" s="13"/>
      <c r="H440" s="13"/>
    </row>
    <row r="442" spans="2:8" ht="41.25" customHeight="1">
      <c r="B442" s="133" t="s">
        <v>227</v>
      </c>
      <c r="C442" s="134"/>
      <c r="D442" s="134"/>
      <c r="E442" s="134"/>
      <c r="F442" s="134"/>
      <c r="G442" s="134"/>
      <c r="H442" s="36" t="s">
        <v>215</v>
      </c>
    </row>
    <row r="443" ht="11.25" customHeight="1"/>
    <row r="444" spans="2:8" ht="35.25" customHeight="1">
      <c r="B444" s="133" t="s">
        <v>228</v>
      </c>
      <c r="C444" s="134"/>
      <c r="D444" s="134"/>
      <c r="E444" s="134"/>
      <c r="F444" s="134"/>
      <c r="G444" s="134"/>
      <c r="H444" s="36" t="s">
        <v>141</v>
      </c>
    </row>
    <row r="445" spans="2:10" ht="18" customHeight="1">
      <c r="B445" s="40"/>
      <c r="C445" s="13"/>
      <c r="D445" s="13"/>
      <c r="E445" s="13"/>
      <c r="F445" s="13"/>
      <c r="G445" s="13"/>
      <c r="H445" s="13"/>
      <c r="I445" s="13"/>
      <c r="J445" s="13"/>
    </row>
    <row r="446" ht="30.75" customHeight="1"/>
    <row r="447" ht="12.75"/>
    <row r="448" spans="1:8" ht="66" customHeight="1">
      <c r="A448" s="141" t="s">
        <v>275</v>
      </c>
      <c r="B448" s="142"/>
      <c r="C448" s="142"/>
      <c r="D448" s="142"/>
      <c r="E448" s="142"/>
      <c r="F448" s="142"/>
      <c r="G448" s="142"/>
      <c r="H448" s="142"/>
    </row>
    <row r="449" spans="1:8" ht="15" customHeight="1">
      <c r="A449" s="76"/>
      <c r="B449" s="39"/>
      <c r="C449" s="39"/>
      <c r="D449" s="39"/>
      <c r="E449" s="39"/>
      <c r="F449" s="39"/>
      <c r="G449" s="39"/>
      <c r="H449" s="39"/>
    </row>
    <row r="450" spans="1:15" ht="9.75" customHeight="1">
      <c r="A450" s="76"/>
      <c r="B450" s="39"/>
      <c r="C450" s="39"/>
      <c r="D450" s="39"/>
      <c r="E450" s="39"/>
      <c r="F450" s="39"/>
      <c r="G450" s="39"/>
      <c r="H450" s="76"/>
      <c r="I450" s="39"/>
      <c r="J450" s="39"/>
      <c r="K450" s="39"/>
      <c r="L450" s="39"/>
      <c r="M450" s="39"/>
      <c r="N450" s="39"/>
      <c r="O450" s="39"/>
    </row>
    <row r="452" spans="2:7" ht="11.25" customHeight="1">
      <c r="B452" s="39"/>
      <c r="C452" s="39"/>
      <c r="D452" s="39"/>
      <c r="E452" s="39"/>
      <c r="F452" s="39"/>
      <c r="G452" s="39"/>
    </row>
    <row r="453" ht="12.75">
      <c r="C453" s="42" t="s">
        <v>97</v>
      </c>
    </row>
    <row r="455" spans="1:7" ht="42" customHeight="1">
      <c r="A455" s="128" t="s">
        <v>135</v>
      </c>
      <c r="B455" s="129"/>
      <c r="C455" s="129"/>
      <c r="D455" s="129"/>
      <c r="E455" s="129"/>
      <c r="F455" s="129"/>
      <c r="G455" s="36" t="s">
        <v>141</v>
      </c>
    </row>
    <row r="456" spans="1:6" ht="12.75">
      <c r="A456" s="47"/>
      <c r="B456" s="75"/>
      <c r="C456" s="75"/>
      <c r="D456" s="75"/>
      <c r="E456" s="75"/>
      <c r="F456" s="75"/>
    </row>
    <row r="457" spans="1:6" ht="15.75" customHeight="1">
      <c r="A457" s="83"/>
      <c r="B457" s="84"/>
      <c r="C457" s="84"/>
      <c r="D457" s="84"/>
      <c r="E457" s="84"/>
      <c r="F457" s="84"/>
    </row>
    <row r="458" spans="1:6" ht="15.75" customHeight="1">
      <c r="A458" s="83"/>
      <c r="B458" s="84"/>
      <c r="C458" s="84"/>
      <c r="D458" s="84"/>
      <c r="E458" s="84"/>
      <c r="F458" s="84"/>
    </row>
    <row r="459" spans="1:9" ht="40.5" customHeight="1">
      <c r="A459" s="127" t="s">
        <v>229</v>
      </c>
      <c r="B459" s="127"/>
      <c r="C459" s="127"/>
      <c r="D459" s="127"/>
      <c r="E459" s="127"/>
      <c r="F459" s="127"/>
      <c r="G459" s="127"/>
      <c r="H459" s="127"/>
      <c r="I459" s="127"/>
    </row>
    <row r="461" spans="2:9" ht="12.75">
      <c r="B461" s="49" t="s">
        <v>136</v>
      </c>
      <c r="C461" s="48"/>
      <c r="D461" s="142" t="s">
        <v>138</v>
      </c>
      <c r="E461" s="142"/>
      <c r="F461" s="48"/>
      <c r="G461" s="142" t="s">
        <v>137</v>
      </c>
      <c r="H461" s="142"/>
      <c r="I461" s="95"/>
    </row>
    <row r="462" ht="14.25" customHeight="1"/>
    <row r="463" spans="1:9" ht="23.25" customHeight="1">
      <c r="A463" s="127" t="s">
        <v>140</v>
      </c>
      <c r="B463" s="127"/>
      <c r="C463" s="127"/>
      <c r="D463" s="127"/>
      <c r="E463" s="127"/>
      <c r="F463" s="127"/>
      <c r="G463" s="127"/>
      <c r="H463" s="127"/>
      <c r="I463" s="127"/>
    </row>
    <row r="464" ht="15.75" customHeight="1"/>
    <row r="465" spans="2:9" ht="15.75" customHeight="1">
      <c r="B465" s="49" t="s">
        <v>136</v>
      </c>
      <c r="C465" s="48"/>
      <c r="D465" s="142" t="s">
        <v>138</v>
      </c>
      <c r="E465" s="142"/>
      <c r="F465" s="48"/>
      <c r="G465" s="142" t="s">
        <v>137</v>
      </c>
      <c r="H465" s="142"/>
      <c r="I465" s="95"/>
    </row>
    <row r="466" ht="18" customHeight="1"/>
    <row r="467" spans="1:9" ht="15.75" customHeight="1">
      <c r="A467" s="127" t="s">
        <v>139</v>
      </c>
      <c r="B467" s="127"/>
      <c r="C467" s="127"/>
      <c r="D467" s="127"/>
      <c r="E467" s="127"/>
      <c r="F467" s="127"/>
      <c r="G467" s="127"/>
      <c r="H467" s="127"/>
      <c r="I467" s="127"/>
    </row>
    <row r="468" ht="15.75" customHeight="1"/>
    <row r="469" spans="2:9" ht="15.75" customHeight="1">
      <c r="B469" s="49" t="s">
        <v>136</v>
      </c>
      <c r="C469" s="48"/>
      <c r="D469" s="142" t="s">
        <v>138</v>
      </c>
      <c r="E469" s="142"/>
      <c r="F469" s="48"/>
      <c r="G469" s="142" t="s">
        <v>137</v>
      </c>
      <c r="H469" s="142"/>
      <c r="I469" s="95"/>
    </row>
    <row r="470" spans="2:8" ht="20.25" customHeight="1">
      <c r="B470" s="39"/>
      <c r="C470" s="39"/>
      <c r="D470" s="39"/>
      <c r="E470" s="39"/>
      <c r="G470" s="39"/>
      <c r="H470" s="39"/>
    </row>
    <row r="471" ht="15.75">
      <c r="B471" s="43" t="s">
        <v>117</v>
      </c>
    </row>
    <row r="473" ht="12.75" customHeight="1"/>
    <row r="474" spans="1:9" ht="44.25" customHeight="1">
      <c r="A474" s="120" t="s">
        <v>219</v>
      </c>
      <c r="B474" s="120"/>
      <c r="C474" s="120"/>
      <c r="D474" s="120"/>
      <c r="E474" s="120"/>
      <c r="F474" s="120"/>
      <c r="G474" s="120"/>
      <c r="H474" s="120"/>
      <c r="I474" s="120"/>
    </row>
    <row r="476" spans="1:8" ht="12.75" customHeight="1">
      <c r="A476" s="44" t="s">
        <v>121</v>
      </c>
      <c r="B476" s="158" t="s">
        <v>125</v>
      </c>
      <c r="C476" s="158"/>
      <c r="D476" s="158"/>
      <c r="E476" s="158"/>
      <c r="F476" s="158"/>
      <c r="G476" s="158"/>
      <c r="H476" s="158"/>
    </row>
    <row r="477" ht="15" customHeight="1">
      <c r="A477" s="42"/>
    </row>
    <row r="478" spans="1:8" ht="28.5" customHeight="1">
      <c r="A478" s="85" t="s">
        <v>122</v>
      </c>
      <c r="B478" s="158" t="s">
        <v>126</v>
      </c>
      <c r="C478" s="158"/>
      <c r="D478" s="158"/>
      <c r="E478" s="158"/>
      <c r="F478" s="158"/>
      <c r="G478" s="158"/>
      <c r="H478" s="158"/>
    </row>
    <row r="479" ht="12.75" customHeight="1">
      <c r="A479" s="42"/>
    </row>
    <row r="480" spans="1:8" ht="12.75">
      <c r="A480" s="44" t="s">
        <v>123</v>
      </c>
      <c r="B480" s="158" t="s">
        <v>127</v>
      </c>
      <c r="C480" s="158"/>
      <c r="D480" s="158"/>
      <c r="E480" s="158"/>
      <c r="F480" s="158"/>
      <c r="G480" s="158"/>
      <c r="H480" s="158"/>
    </row>
    <row r="481" ht="12.75" customHeight="1">
      <c r="A481" s="42"/>
    </row>
    <row r="482" spans="1:8" ht="12.75" customHeight="1">
      <c r="A482" s="44" t="s">
        <v>124</v>
      </c>
      <c r="B482" s="158" t="s">
        <v>128</v>
      </c>
      <c r="C482" s="158"/>
      <c r="D482" s="158"/>
      <c r="E482" s="158"/>
      <c r="F482" s="158"/>
      <c r="G482" s="158"/>
      <c r="H482" s="158"/>
    </row>
    <row r="483" ht="12.75">
      <c r="A483" s="42"/>
    </row>
    <row r="484" spans="1:8" ht="27.75" customHeight="1">
      <c r="A484" s="85" t="s">
        <v>118</v>
      </c>
      <c r="B484" s="158" t="s">
        <v>129</v>
      </c>
      <c r="C484" s="158"/>
      <c r="D484" s="158"/>
      <c r="E484" s="158"/>
      <c r="F484" s="158"/>
      <c r="G484" s="158"/>
      <c r="H484" s="158"/>
    </row>
    <row r="485" ht="18" customHeight="1">
      <c r="A485" s="42"/>
    </row>
    <row r="486" spans="1:8" ht="28.5" customHeight="1">
      <c r="A486" s="85" t="s">
        <v>120</v>
      </c>
      <c r="B486" s="158" t="s">
        <v>130</v>
      </c>
      <c r="C486" s="158"/>
      <c r="D486" s="158"/>
      <c r="E486" s="158"/>
      <c r="F486" s="158"/>
      <c r="G486" s="158"/>
      <c r="H486" s="158"/>
    </row>
    <row r="487" ht="20.25" customHeight="1">
      <c r="A487" s="42"/>
    </row>
    <row r="488" spans="1:8" ht="24" customHeight="1">
      <c r="A488" s="86" t="s">
        <v>119</v>
      </c>
      <c r="B488" s="159" t="s">
        <v>218</v>
      </c>
      <c r="C488" s="159"/>
      <c r="D488" s="159"/>
      <c r="E488" s="159"/>
      <c r="F488" s="159"/>
      <c r="G488" s="159"/>
      <c r="H488" s="159"/>
    </row>
    <row r="489" ht="16.5" customHeight="1"/>
    <row r="490" spans="2:8" ht="41.25" customHeight="1">
      <c r="B490" s="121" t="s">
        <v>131</v>
      </c>
      <c r="C490" s="122"/>
      <c r="D490" s="122"/>
      <c r="E490" s="122"/>
      <c r="F490" s="122"/>
      <c r="G490" s="122"/>
      <c r="H490" s="123"/>
    </row>
    <row r="491" spans="2:8" ht="50.25" customHeight="1">
      <c r="B491" s="121" t="s">
        <v>134</v>
      </c>
      <c r="C491" s="122"/>
      <c r="D491" s="122"/>
      <c r="E491" s="122"/>
      <c r="F491" s="122"/>
      <c r="G491" s="122"/>
      <c r="H491" s="123"/>
    </row>
    <row r="492" spans="2:8" ht="43.5" customHeight="1">
      <c r="B492" s="121" t="s">
        <v>133</v>
      </c>
      <c r="C492" s="122"/>
      <c r="D492" s="122"/>
      <c r="E492" s="122"/>
      <c r="F492" s="122"/>
      <c r="G492" s="122"/>
      <c r="H492" s="123"/>
    </row>
    <row r="493" ht="84.75" customHeight="1"/>
    <row r="494" spans="2:9" ht="21.75" customHeight="1">
      <c r="B494" s="82" t="s">
        <v>210</v>
      </c>
      <c r="C494" s="126"/>
      <c r="D494" s="125"/>
      <c r="E494" s="125"/>
      <c r="G494" s="100"/>
      <c r="H494" s="101"/>
      <c r="I494" s="101"/>
    </row>
    <row r="495" ht="12.75" customHeight="1">
      <c r="B495" s="79"/>
    </row>
    <row r="496" spans="2:8" ht="27.75" customHeight="1">
      <c r="B496" s="81" t="s">
        <v>206</v>
      </c>
      <c r="C496" s="124"/>
      <c r="D496" s="125"/>
      <c r="G496" s="118">
        <f>C348-G348+G371</f>
        <v>0</v>
      </c>
      <c r="H496" s="118"/>
    </row>
    <row r="497" ht="22.5" customHeight="1">
      <c r="B497" s="79"/>
    </row>
    <row r="498" spans="2:8" ht="12.75">
      <c r="B498" s="81" t="s">
        <v>207</v>
      </c>
      <c r="C498" s="126"/>
      <c r="D498" s="125"/>
      <c r="G498" s="245">
        <f>IF(G496&gt;1000000,0.012,IF(G496&gt;600000,0.01,IF(G496&gt;200000,0.009,IF(G496&gt;50000,0.008,0.005))))</f>
        <v>0.005</v>
      </c>
      <c r="H498" s="245"/>
    </row>
    <row r="499" ht="34.5" customHeight="1">
      <c r="B499" s="79"/>
    </row>
    <row r="500" spans="2:8" ht="25.5">
      <c r="B500" s="81" t="s">
        <v>208</v>
      </c>
      <c r="C500" s="124"/>
      <c r="D500" s="125"/>
      <c r="G500" s="246">
        <f>G496*G498</f>
        <v>0</v>
      </c>
      <c r="H500" s="246"/>
    </row>
    <row r="501" ht="34.5" customHeight="1">
      <c r="B501" s="80"/>
    </row>
    <row r="502" ht="12.75">
      <c r="B502" s="45" t="s">
        <v>132</v>
      </c>
    </row>
    <row r="503" ht="12.75" customHeight="1">
      <c r="B503" s="79"/>
    </row>
    <row r="504" ht="12.75">
      <c r="B504" s="79"/>
    </row>
    <row r="505" ht="34.5" customHeight="1">
      <c r="B505" s="79"/>
    </row>
    <row r="506" ht="12" customHeight="1"/>
    <row r="507" ht="12.75"/>
    <row r="508" ht="12.75"/>
    <row r="509" ht="12.75">
      <c r="B509" s="79"/>
    </row>
    <row r="510" ht="12.75">
      <c r="B510" s="79"/>
    </row>
    <row r="511" ht="12.75"/>
    <row r="512" ht="12.75"/>
    <row r="513" ht="12.75"/>
  </sheetData>
  <sheetProtection password="8D5B" sheet="1" selectLockedCells="1"/>
  <mergeCells count="530">
    <mergeCell ref="I309:I310"/>
    <mergeCell ref="G352:H352"/>
    <mergeCell ref="B299:C299"/>
    <mergeCell ref="B292:C292"/>
    <mergeCell ref="G371:H371"/>
    <mergeCell ref="J288:L291"/>
    <mergeCell ref="J356:K357"/>
    <mergeCell ref="J342:K345"/>
    <mergeCell ref="G349:H349"/>
    <mergeCell ref="G347:H347"/>
    <mergeCell ref="F291:G291"/>
    <mergeCell ref="G309:G310"/>
    <mergeCell ref="A430:F430"/>
    <mergeCell ref="G498:H498"/>
    <mergeCell ref="G500:H500"/>
    <mergeCell ref="A321:B321"/>
    <mergeCell ref="A428:F428"/>
    <mergeCell ref="G348:H348"/>
    <mergeCell ref="F224:G224"/>
    <mergeCell ref="B225:D225"/>
    <mergeCell ref="F225:G225"/>
    <mergeCell ref="F221:G221"/>
    <mergeCell ref="B222:D222"/>
    <mergeCell ref="F222:G222"/>
    <mergeCell ref="B223:D223"/>
    <mergeCell ref="F223:G223"/>
    <mergeCell ref="B221:D221"/>
    <mergeCell ref="B224:D224"/>
    <mergeCell ref="B245:D245"/>
    <mergeCell ref="F245:G245"/>
    <mergeCell ref="B246:D246"/>
    <mergeCell ref="F246:G246"/>
    <mergeCell ref="B229:D229"/>
    <mergeCell ref="F229:G229"/>
    <mergeCell ref="B230:D230"/>
    <mergeCell ref="F230:G230"/>
    <mergeCell ref="B193:D193"/>
    <mergeCell ref="F199:G199"/>
    <mergeCell ref="B204:D204"/>
    <mergeCell ref="F204:G204"/>
    <mergeCell ref="B202:D202"/>
    <mergeCell ref="F202:G202"/>
    <mergeCell ref="B203:D203"/>
    <mergeCell ref="F203:G203"/>
    <mergeCell ref="B198:D198"/>
    <mergeCell ref="F198:G198"/>
    <mergeCell ref="F190:G190"/>
    <mergeCell ref="B191:D191"/>
    <mergeCell ref="F191:G191"/>
    <mergeCell ref="B192:D192"/>
    <mergeCell ref="F192:G192"/>
    <mergeCell ref="B199:D199"/>
    <mergeCell ref="B252:D252"/>
    <mergeCell ref="F252:G252"/>
    <mergeCell ref="B200:D200"/>
    <mergeCell ref="B205:D205"/>
    <mergeCell ref="F205:G205"/>
    <mergeCell ref="B228:D228"/>
    <mergeCell ref="F228:G228"/>
    <mergeCell ref="F200:G200"/>
    <mergeCell ref="B201:D201"/>
    <mergeCell ref="F201:G201"/>
    <mergeCell ref="A322:B322"/>
    <mergeCell ref="B226:D226"/>
    <mergeCell ref="F226:G226"/>
    <mergeCell ref="B227:D227"/>
    <mergeCell ref="F227:G227"/>
    <mergeCell ref="B248:D248"/>
    <mergeCell ref="B265:D265"/>
    <mergeCell ref="F265:G265"/>
    <mergeCell ref="B260:D260"/>
    <mergeCell ref="F260:G260"/>
    <mergeCell ref="A282:H282"/>
    <mergeCell ref="F263:G263"/>
    <mergeCell ref="B247:D247"/>
    <mergeCell ref="F247:G247"/>
    <mergeCell ref="B254:D254"/>
    <mergeCell ref="F254:G254"/>
    <mergeCell ref="F248:G248"/>
    <mergeCell ref="F251:G251"/>
    <mergeCell ref="B253:D253"/>
    <mergeCell ref="B237:D237"/>
    <mergeCell ref="F237:G237"/>
    <mergeCell ref="B239:D239"/>
    <mergeCell ref="F239:G239"/>
    <mergeCell ref="B240:D240"/>
    <mergeCell ref="F240:G240"/>
    <mergeCell ref="B238:D238"/>
    <mergeCell ref="F253:G253"/>
    <mergeCell ref="F238:G238"/>
    <mergeCell ref="B250:D250"/>
    <mergeCell ref="F250:G250"/>
    <mergeCell ref="B251:D251"/>
    <mergeCell ref="B249:D249"/>
    <mergeCell ref="F249:G249"/>
    <mergeCell ref="F255:G255"/>
    <mergeCell ref="B270:D270"/>
    <mergeCell ref="E270:F270"/>
    <mergeCell ref="A281:H281"/>
    <mergeCell ref="B261:D261"/>
    <mergeCell ref="F261:G261"/>
    <mergeCell ref="G272:I272"/>
    <mergeCell ref="E271:F271"/>
    <mergeCell ref="B259:D259"/>
    <mergeCell ref="F259:G259"/>
    <mergeCell ref="F235:G235"/>
    <mergeCell ref="B236:D236"/>
    <mergeCell ref="F236:G236"/>
    <mergeCell ref="E309:E310"/>
    <mergeCell ref="B241:D241"/>
    <mergeCell ref="F241:G241"/>
    <mergeCell ref="B272:D272"/>
    <mergeCell ref="E272:F272"/>
    <mergeCell ref="F290:G290"/>
    <mergeCell ref="B255:D255"/>
    <mergeCell ref="F233:G233"/>
    <mergeCell ref="B234:D234"/>
    <mergeCell ref="F234:G234"/>
    <mergeCell ref="B231:D231"/>
    <mergeCell ref="F231:G231"/>
    <mergeCell ref="B232:D232"/>
    <mergeCell ref="F232:G232"/>
    <mergeCell ref="B235:D235"/>
    <mergeCell ref="B217:D217"/>
    <mergeCell ref="F217:G217"/>
    <mergeCell ref="B218:D218"/>
    <mergeCell ref="F218:G218"/>
    <mergeCell ref="B219:D219"/>
    <mergeCell ref="F219:G219"/>
    <mergeCell ref="B220:D220"/>
    <mergeCell ref="F220:G220"/>
    <mergeCell ref="B233:D233"/>
    <mergeCell ref="B210:D210"/>
    <mergeCell ref="F210:G210"/>
    <mergeCell ref="B213:D213"/>
    <mergeCell ref="F213:G213"/>
    <mergeCell ref="B216:D216"/>
    <mergeCell ref="F216:G216"/>
    <mergeCell ref="B212:D212"/>
    <mergeCell ref="F212:G212"/>
    <mergeCell ref="B214:D214"/>
    <mergeCell ref="F214:G214"/>
    <mergeCell ref="B215:D215"/>
    <mergeCell ref="F215:G215"/>
    <mergeCell ref="B206:D206"/>
    <mergeCell ref="F206:G206"/>
    <mergeCell ref="B211:D211"/>
    <mergeCell ref="F211:G211"/>
    <mergeCell ref="B207:D207"/>
    <mergeCell ref="F207:G207"/>
    <mergeCell ref="B208:D208"/>
    <mergeCell ref="F208:G208"/>
    <mergeCell ref="B209:D209"/>
    <mergeCell ref="F209:G209"/>
    <mergeCell ref="B184:D184"/>
    <mergeCell ref="F184:G184"/>
    <mergeCell ref="B197:D197"/>
    <mergeCell ref="F197:G197"/>
    <mergeCell ref="B185:D185"/>
    <mergeCell ref="F185:G185"/>
    <mergeCell ref="B194:D194"/>
    <mergeCell ref="F194:G194"/>
    <mergeCell ref="F193:G193"/>
    <mergeCell ref="B190:D190"/>
    <mergeCell ref="B181:D181"/>
    <mergeCell ref="F181:G181"/>
    <mergeCell ref="B183:D183"/>
    <mergeCell ref="F183:G183"/>
    <mergeCell ref="B182:D182"/>
    <mergeCell ref="F182:G182"/>
    <mergeCell ref="B179:D179"/>
    <mergeCell ref="F179:G179"/>
    <mergeCell ref="B180:D180"/>
    <mergeCell ref="F180:G180"/>
    <mergeCell ref="B195:D195"/>
    <mergeCell ref="F195:G195"/>
    <mergeCell ref="B196:D196"/>
    <mergeCell ref="F196:G196"/>
    <mergeCell ref="B175:D175"/>
    <mergeCell ref="F175:G175"/>
    <mergeCell ref="B176:D176"/>
    <mergeCell ref="F176:G176"/>
    <mergeCell ref="B177:D177"/>
    <mergeCell ref="F177:G177"/>
    <mergeCell ref="B178:D178"/>
    <mergeCell ref="F178:G178"/>
    <mergeCell ref="B174:D174"/>
    <mergeCell ref="F174:G174"/>
    <mergeCell ref="B171:D171"/>
    <mergeCell ref="F171:G171"/>
    <mergeCell ref="B172:D172"/>
    <mergeCell ref="F172:G172"/>
    <mergeCell ref="B173:D173"/>
    <mergeCell ref="F173:G173"/>
    <mergeCell ref="B169:D169"/>
    <mergeCell ref="F169:G169"/>
    <mergeCell ref="B170:D170"/>
    <mergeCell ref="F170:G170"/>
    <mergeCell ref="B166:D166"/>
    <mergeCell ref="F166:G166"/>
    <mergeCell ref="B168:D168"/>
    <mergeCell ref="F168:G168"/>
    <mergeCell ref="B167:D167"/>
    <mergeCell ref="F167:G167"/>
    <mergeCell ref="B164:D164"/>
    <mergeCell ref="F164:G164"/>
    <mergeCell ref="B165:D165"/>
    <mergeCell ref="F165:G165"/>
    <mergeCell ref="B163:D163"/>
    <mergeCell ref="F163:G163"/>
    <mergeCell ref="B160:D160"/>
    <mergeCell ref="F160:G160"/>
    <mergeCell ref="B161:D161"/>
    <mergeCell ref="F161:G161"/>
    <mergeCell ref="B158:D158"/>
    <mergeCell ref="F158:G158"/>
    <mergeCell ref="B162:D162"/>
    <mergeCell ref="F162:G162"/>
    <mergeCell ref="B156:D156"/>
    <mergeCell ref="F156:G156"/>
    <mergeCell ref="B157:D157"/>
    <mergeCell ref="F157:G157"/>
    <mergeCell ref="B150:D150"/>
    <mergeCell ref="F150:G150"/>
    <mergeCell ref="B159:D159"/>
    <mergeCell ref="F159:G159"/>
    <mergeCell ref="B152:D152"/>
    <mergeCell ref="F152:G152"/>
    <mergeCell ref="B153:D153"/>
    <mergeCell ref="F153:G153"/>
    <mergeCell ref="B154:D154"/>
    <mergeCell ref="F154:G154"/>
    <mergeCell ref="B148:D148"/>
    <mergeCell ref="F148:G148"/>
    <mergeCell ref="B149:D149"/>
    <mergeCell ref="F149:G149"/>
    <mergeCell ref="B151:D151"/>
    <mergeCell ref="F151:G151"/>
    <mergeCell ref="B155:D155"/>
    <mergeCell ref="F155:G155"/>
    <mergeCell ref="B145:D145"/>
    <mergeCell ref="F141:G141"/>
    <mergeCell ref="B142:D142"/>
    <mergeCell ref="F142:G142"/>
    <mergeCell ref="A410:F410"/>
    <mergeCell ref="A424:B424"/>
    <mergeCell ref="A404:C404"/>
    <mergeCell ref="B143:D143"/>
    <mergeCell ref="F143:G143"/>
    <mergeCell ref="F145:G145"/>
    <mergeCell ref="B146:D146"/>
    <mergeCell ref="F146:G146"/>
    <mergeCell ref="B144:D144"/>
    <mergeCell ref="F144:G144"/>
    <mergeCell ref="E269:F269"/>
    <mergeCell ref="G269:I269"/>
    <mergeCell ref="B263:D263"/>
    <mergeCell ref="A398:F398"/>
    <mergeCell ref="B290:C291"/>
    <mergeCell ref="A284:H284"/>
    <mergeCell ref="B264:D264"/>
    <mergeCell ref="F264:G264"/>
    <mergeCell ref="D291:E291"/>
    <mergeCell ref="B293:C293"/>
    <mergeCell ref="A414:F414"/>
    <mergeCell ref="A379:F379"/>
    <mergeCell ref="A381:F381"/>
    <mergeCell ref="A386:F386"/>
    <mergeCell ref="B388:G388"/>
    <mergeCell ref="B400:G400"/>
    <mergeCell ref="B402:G402"/>
    <mergeCell ref="A412:C412"/>
    <mergeCell ref="A406:F406"/>
    <mergeCell ref="A408:F408"/>
    <mergeCell ref="G271:I271"/>
    <mergeCell ref="B271:D271"/>
    <mergeCell ref="B257:D257"/>
    <mergeCell ref="F257:G257"/>
    <mergeCell ref="G270:I270"/>
    <mergeCell ref="B258:D258"/>
    <mergeCell ref="F258:G258"/>
    <mergeCell ref="B262:D262"/>
    <mergeCell ref="F262:G262"/>
    <mergeCell ref="B269:D269"/>
    <mergeCell ref="F136:G136"/>
    <mergeCell ref="B256:D256"/>
    <mergeCell ref="F256:G256"/>
    <mergeCell ref="B138:D138"/>
    <mergeCell ref="F138:G138"/>
    <mergeCell ref="B139:D139"/>
    <mergeCell ref="F139:G139"/>
    <mergeCell ref="B147:D147"/>
    <mergeCell ref="F147:G147"/>
    <mergeCell ref="B141:D141"/>
    <mergeCell ref="D123:G123"/>
    <mergeCell ref="A125:I125"/>
    <mergeCell ref="A127:F127"/>
    <mergeCell ref="B140:D140"/>
    <mergeCell ref="F140:G140"/>
    <mergeCell ref="F137:G137"/>
    <mergeCell ref="B137:D137"/>
    <mergeCell ref="B135:D135"/>
    <mergeCell ref="B136:D136"/>
    <mergeCell ref="F135:G135"/>
    <mergeCell ref="B110:C110"/>
    <mergeCell ref="B134:D134"/>
    <mergeCell ref="F134:G134"/>
    <mergeCell ref="B121:C121"/>
    <mergeCell ref="D121:G121"/>
    <mergeCell ref="A115:F115"/>
    <mergeCell ref="B111:C111"/>
    <mergeCell ref="B122:C122"/>
    <mergeCell ref="D122:G122"/>
    <mergeCell ref="B123:C123"/>
    <mergeCell ref="B89:C89"/>
    <mergeCell ref="A102:I102"/>
    <mergeCell ref="D109:G109"/>
    <mergeCell ref="B98:C98"/>
    <mergeCell ref="B90:C90"/>
    <mergeCell ref="B91:C91"/>
    <mergeCell ref="A104:F104"/>
    <mergeCell ref="B109:C109"/>
    <mergeCell ref="B120:C120"/>
    <mergeCell ref="D120:G120"/>
    <mergeCell ref="D111:G111"/>
    <mergeCell ref="A113:I113"/>
    <mergeCell ref="B79:C79"/>
    <mergeCell ref="D79:G79"/>
    <mergeCell ref="D110:G110"/>
    <mergeCell ref="B92:C92"/>
    <mergeCell ref="B93:C93"/>
    <mergeCell ref="B84:C84"/>
    <mergeCell ref="B85:C85"/>
    <mergeCell ref="B86:C86"/>
    <mergeCell ref="B87:C87"/>
    <mergeCell ref="B88:C88"/>
    <mergeCell ref="B77:C77"/>
    <mergeCell ref="D77:G77"/>
    <mergeCell ref="B78:C78"/>
    <mergeCell ref="D78:G78"/>
    <mergeCell ref="A81:I81"/>
    <mergeCell ref="B83:C83"/>
    <mergeCell ref="B73:C73"/>
    <mergeCell ref="D73:G73"/>
    <mergeCell ref="B74:C74"/>
    <mergeCell ref="D74:G74"/>
    <mergeCell ref="B75:C75"/>
    <mergeCell ref="D75:G75"/>
    <mergeCell ref="B76:C76"/>
    <mergeCell ref="D76:G76"/>
    <mergeCell ref="D68:G68"/>
    <mergeCell ref="B66:C66"/>
    <mergeCell ref="D66:G66"/>
    <mergeCell ref="D63:G63"/>
    <mergeCell ref="B63:C63"/>
    <mergeCell ref="B64:C64"/>
    <mergeCell ref="B69:C69"/>
    <mergeCell ref="D69:G69"/>
    <mergeCell ref="A51:B51"/>
    <mergeCell ref="C51:H51"/>
    <mergeCell ref="A53:B53"/>
    <mergeCell ref="C53:H53"/>
    <mergeCell ref="A56:I56"/>
    <mergeCell ref="B67:C67"/>
    <mergeCell ref="D67:G67"/>
    <mergeCell ref="B68:C68"/>
    <mergeCell ref="C7:I7"/>
    <mergeCell ref="A11:I11"/>
    <mergeCell ref="C9:D9"/>
    <mergeCell ref="A19:B19"/>
    <mergeCell ref="A15:I15"/>
    <mergeCell ref="A16:I16"/>
    <mergeCell ref="A17:I17"/>
    <mergeCell ref="A18:I18"/>
    <mergeCell ref="A12:C12"/>
    <mergeCell ref="A13:I13"/>
    <mergeCell ref="A14:C14"/>
    <mergeCell ref="A41:B41"/>
    <mergeCell ref="A20:I20"/>
    <mergeCell ref="A31:I31"/>
    <mergeCell ref="D23:H23"/>
    <mergeCell ref="A21:C21"/>
    <mergeCell ref="D21:H21"/>
    <mergeCell ref="A37:I37"/>
    <mergeCell ref="A35:I35"/>
    <mergeCell ref="C41:H41"/>
    <mergeCell ref="C52:H52"/>
    <mergeCell ref="B65:C65"/>
    <mergeCell ref="D65:G65"/>
    <mergeCell ref="A54:B54"/>
    <mergeCell ref="C54:H54"/>
    <mergeCell ref="D64:G64"/>
    <mergeCell ref="A45:B45"/>
    <mergeCell ref="C42:H42"/>
    <mergeCell ref="D303:G303"/>
    <mergeCell ref="B300:C300"/>
    <mergeCell ref="B301:C301"/>
    <mergeCell ref="B302:C302"/>
    <mergeCell ref="B303:C303"/>
    <mergeCell ref="C46:H46"/>
    <mergeCell ref="B297:C297"/>
    <mergeCell ref="B298:C298"/>
    <mergeCell ref="G350:H350"/>
    <mergeCell ref="C352:D352"/>
    <mergeCell ref="E352:F352"/>
    <mergeCell ref="A323:B323"/>
    <mergeCell ref="A324:B324"/>
    <mergeCell ref="C347:D347"/>
    <mergeCell ref="C349:D349"/>
    <mergeCell ref="E349:F349"/>
    <mergeCell ref="E347:F347"/>
    <mergeCell ref="A325:B325"/>
    <mergeCell ref="G369:H369"/>
    <mergeCell ref="G368:H368"/>
    <mergeCell ref="G366:H366"/>
    <mergeCell ref="C348:D348"/>
    <mergeCell ref="A359:I359"/>
    <mergeCell ref="C354:D354"/>
    <mergeCell ref="E354:F354"/>
    <mergeCell ref="E348:F348"/>
    <mergeCell ref="C350:D350"/>
    <mergeCell ref="E350:F350"/>
    <mergeCell ref="A366:F366"/>
    <mergeCell ref="G364:H364"/>
    <mergeCell ref="A365:F365"/>
    <mergeCell ref="A32:I32"/>
    <mergeCell ref="C47:H47"/>
    <mergeCell ref="A42:B42"/>
    <mergeCell ref="A43:B43"/>
    <mergeCell ref="A44:B44"/>
    <mergeCell ref="G365:H365"/>
    <mergeCell ref="A364:F364"/>
    <mergeCell ref="A362:F362"/>
    <mergeCell ref="G362:H362"/>
    <mergeCell ref="A363:F363"/>
    <mergeCell ref="G363:H363"/>
    <mergeCell ref="A309:B309"/>
    <mergeCell ref="C48:H48"/>
    <mergeCell ref="A46:B46"/>
    <mergeCell ref="H309:H310"/>
    <mergeCell ref="D290:E290"/>
    <mergeCell ref="B296:C296"/>
    <mergeCell ref="B294:C294"/>
    <mergeCell ref="B295:C295"/>
    <mergeCell ref="F309:F310"/>
    <mergeCell ref="A52:B52"/>
    <mergeCell ref="A320:B320"/>
    <mergeCell ref="A317:B317"/>
    <mergeCell ref="C43:H43"/>
    <mergeCell ref="C44:H44"/>
    <mergeCell ref="A47:B47"/>
    <mergeCell ref="C45:H45"/>
    <mergeCell ref="A48:B48"/>
    <mergeCell ref="A285:H285"/>
    <mergeCell ref="C309:C310"/>
    <mergeCell ref="D309:D310"/>
    <mergeCell ref="A313:B313"/>
    <mergeCell ref="A314:B314"/>
    <mergeCell ref="A312:B312"/>
    <mergeCell ref="A316:B316"/>
    <mergeCell ref="C498:D498"/>
    <mergeCell ref="C500:D500"/>
    <mergeCell ref="B492:H492"/>
    <mergeCell ref="B94:C94"/>
    <mergeCell ref="B95:C95"/>
    <mergeCell ref="B96:C96"/>
    <mergeCell ref="B97:C97"/>
    <mergeCell ref="A335:I335"/>
    <mergeCell ref="B346:H346"/>
    <mergeCell ref="A370:F370"/>
    <mergeCell ref="B491:H491"/>
    <mergeCell ref="C496:D496"/>
    <mergeCell ref="B490:H490"/>
    <mergeCell ref="B482:H482"/>
    <mergeCell ref="B484:H484"/>
    <mergeCell ref="C494:E494"/>
    <mergeCell ref="G496:H496"/>
    <mergeCell ref="B486:H486"/>
    <mergeCell ref="A455:F455"/>
    <mergeCell ref="A459:I459"/>
    <mergeCell ref="A474:I474"/>
    <mergeCell ref="B476:H476"/>
    <mergeCell ref="G465:H465"/>
    <mergeCell ref="B480:H480"/>
    <mergeCell ref="B488:H488"/>
    <mergeCell ref="D461:E461"/>
    <mergeCell ref="G461:H461"/>
    <mergeCell ref="A463:I463"/>
    <mergeCell ref="A467:I467"/>
    <mergeCell ref="D469:E469"/>
    <mergeCell ref="G469:H469"/>
    <mergeCell ref="D465:E465"/>
    <mergeCell ref="B478:H478"/>
    <mergeCell ref="B3:F3"/>
    <mergeCell ref="B4:F4"/>
    <mergeCell ref="B384:G384"/>
    <mergeCell ref="A422:G422"/>
    <mergeCell ref="A34:I34"/>
    <mergeCell ref="A329:I329"/>
    <mergeCell ref="A315:B315"/>
    <mergeCell ref="A318:B318"/>
    <mergeCell ref="A319:B319"/>
    <mergeCell ref="A311:B311"/>
    <mergeCell ref="A367:F367"/>
    <mergeCell ref="G367:H367"/>
    <mergeCell ref="A448:H448"/>
    <mergeCell ref="B439:H439"/>
    <mergeCell ref="C437:H437"/>
    <mergeCell ref="B390:G390"/>
    <mergeCell ref="B392:G392"/>
    <mergeCell ref="B394:G394"/>
    <mergeCell ref="B396:G396"/>
    <mergeCell ref="G370:H370"/>
    <mergeCell ref="B444:G444"/>
    <mergeCell ref="A371:F371"/>
    <mergeCell ref="A368:F368"/>
    <mergeCell ref="A369:F369"/>
    <mergeCell ref="A374:I374"/>
    <mergeCell ref="A416:F416"/>
    <mergeCell ref="A433:F433"/>
    <mergeCell ref="B435:G435"/>
    <mergeCell ref="B442:G442"/>
    <mergeCell ref="A426:F426"/>
    <mergeCell ref="C351:D351"/>
    <mergeCell ref="E351:F351"/>
    <mergeCell ref="G351:H351"/>
    <mergeCell ref="G354:H354"/>
    <mergeCell ref="C353:D353"/>
    <mergeCell ref="E353:F353"/>
    <mergeCell ref="G353:H353"/>
  </mergeCells>
  <dataValidations count="7">
    <dataValidation type="list" allowBlank="1" showInputMessage="1" showErrorMessage="1" errorTitle="EROARE" error="Valorile acceptate sunt &quot;DA&quot; sau &quot;NU&quot;" sqref="G414 H396 G379 G381 H388 H390 H392 H394 H402 H400 G399 H444:H445 H440 H435:H438 G428 G426 G406 G408 G410 G455 G115 G104 D303:G303 G127">
      <formula1>"NU,DA"</formula1>
    </dataValidation>
    <dataValidation type="list" allowBlank="1" showInputMessage="1" showErrorMessage="1" errorTitle="EROARE" error="Valorile acceptate sunt &quot;DA&quot; sau &quot;NU&quot;" sqref="G430 H442 G416">
      <formula1>"NU,DA,NICI UNA"</formula1>
    </dataValidation>
    <dataValidation type="decimal" operator="greaterThanOrEqual" allowBlank="1" showInputMessage="1" showErrorMessage="1" error="Valoarea trebuie sa fie un numar pozitiv !" sqref="G362:H362 G371:H371">
      <formula1>0</formula1>
    </dataValidation>
    <dataValidation type="decimal" operator="greaterThanOrEqual" allowBlank="1" showInputMessage="1" showErrorMessage="1" errorTitle="EROARE" error="Valoarea trebuie sa fie un numar pozitiv !" sqref="C348 F349:F354 G348:G354 E348:E354 H349:H354 C349:D354">
      <formula1>0</formula1>
    </dataValidation>
    <dataValidation type="whole" operator="greaterThanOrEqual" allowBlank="1" showInputMessage="1" showErrorMessage="1" errorTitle="EROARE" error="Vlaloarea trebuie sa fie numar intreg pozitiv  !" sqref="D312:I313 C314:I314 C317 C313 C315 D315:I317 C318:I324">
      <formula1>0</formula1>
    </dataValidation>
    <dataValidation type="whole" operator="greaterThanOrEqual" allowBlank="1" showInputMessage="1" showErrorMessage="1" error="Valoarea trebuie sa fie numar intreg pozitiv !" sqref="D293:G301">
      <formula1>0</formula1>
    </dataValidation>
    <dataValidation operator="greaterThan" allowBlank="1" showInputMessage="1" showErrorMessage="1" sqref="F6"/>
  </dataValidations>
  <printOptions horizontalCentered="1" verticalCentered="1"/>
  <pageMargins left="0.4330708661417323" right="0.31496062992125984" top="0.984251968503937" bottom="0.984251968503937" header="0.5118110236220472" footer="0.5118110236220472"/>
  <pageSetup horizontalDpi="600" verticalDpi="600" orientation="portrait" paperSize="9" r:id="rId4"/>
  <headerFooter alignWithMargins="0">
    <oddFooter>&amp;CPage &amp;P of &amp;N</oddFooter>
  </headerFooter>
  <drawing r:id="rId3"/>
  <legacyDrawing r:id="rId2"/>
  <oleObjects>
    <oleObject progId="PBrush" shapeId="9653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ambatechnik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Daniel-Mircea Popescu</dc:creator>
  <cp:keywords/>
  <dc:description/>
  <cp:lastModifiedBy>DSM</cp:lastModifiedBy>
  <cp:lastPrinted>2010-02-13T12:13:02Z</cp:lastPrinted>
  <dcterms:created xsi:type="dcterms:W3CDTF">2010-01-24T10:43:56Z</dcterms:created>
  <dcterms:modified xsi:type="dcterms:W3CDTF">2011-09-02T05:16:47Z</dcterms:modified>
  <cp:category/>
  <cp:version/>
  <cp:contentType/>
  <cp:contentStatus/>
</cp:coreProperties>
</file>